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600" windowHeight="15315" tabRatio="500" activeTab="1"/>
  </bookViews>
  <sheets>
    <sheet name="Raw Data" sheetId="1" r:id="rId1"/>
    <sheet name="Totals" sheetId="2" r:id="rId2"/>
    <sheet name="Geek Stats" sheetId="3" r:id="rId3"/>
    <sheet name="Season Stats" sheetId="4" r:id="rId4"/>
  </sheets>
  <calcPr calcId="145621" concurrentCalc="0"/>
</workbook>
</file>

<file path=xl/calcChain.xml><?xml version="1.0" encoding="utf-8"?>
<calcChain xmlns="http://schemas.openxmlformats.org/spreadsheetml/2006/main">
  <c r="Z43" i="4" l="1"/>
  <c r="Z39" i="4"/>
  <c r="Z37" i="4"/>
  <c r="Z18" i="4"/>
  <c r="Z17" i="4"/>
  <c r="Z7" i="4"/>
  <c r="Z26" i="4"/>
  <c r="Z11" i="4"/>
  <c r="Z23" i="4"/>
  <c r="Z12" i="4"/>
  <c r="Z10" i="4"/>
  <c r="Z20" i="4"/>
  <c r="Z3" i="4"/>
  <c r="Z36" i="4"/>
  <c r="Z31" i="4"/>
  <c r="Z22" i="4"/>
  <c r="Z5" i="4"/>
  <c r="Z30" i="4"/>
  <c r="Z14" i="4"/>
  <c r="Z27" i="4"/>
  <c r="Z13" i="4"/>
  <c r="Z32" i="4"/>
  <c r="Z25" i="4"/>
  <c r="Z4" i="4"/>
  <c r="Z29" i="4"/>
  <c r="Z8" i="4"/>
  <c r="Z24" i="4"/>
  <c r="Z6" i="4"/>
  <c r="Z21" i="4"/>
  <c r="Z28" i="4"/>
  <c r="Z15" i="4"/>
  <c r="Z16" i="4"/>
  <c r="Z38" i="4"/>
  <c r="Z33" i="4"/>
  <c r="Z34" i="4"/>
  <c r="Z19" i="4"/>
  <c r="Z35" i="4"/>
  <c r="Z40" i="4"/>
  <c r="Z9" i="4"/>
  <c r="G3" i="3"/>
  <c r="G2" i="3"/>
  <c r="D127" i="1"/>
  <c r="F127" i="1"/>
  <c r="H127" i="1"/>
  <c r="I127" i="1"/>
  <c r="D126" i="1"/>
  <c r="F126" i="1"/>
  <c r="H126" i="1"/>
  <c r="I126" i="1"/>
  <c r="D125" i="1"/>
  <c r="F125" i="1"/>
  <c r="H125" i="1"/>
  <c r="I125" i="1"/>
  <c r="D124" i="1"/>
  <c r="F124" i="1"/>
  <c r="H124" i="1"/>
  <c r="I124" i="1"/>
  <c r="D123" i="1"/>
  <c r="F123" i="1"/>
  <c r="H123" i="1"/>
  <c r="I123" i="1"/>
  <c r="D122" i="1"/>
  <c r="F122" i="1"/>
  <c r="H122" i="1"/>
  <c r="I122" i="1"/>
  <c r="D121" i="1"/>
  <c r="F121" i="1"/>
  <c r="H121" i="1"/>
  <c r="I121" i="1"/>
  <c r="D120" i="1"/>
  <c r="F120" i="1"/>
  <c r="H120" i="1"/>
  <c r="I120" i="1"/>
  <c r="D119" i="1"/>
  <c r="F119" i="1"/>
  <c r="H119" i="1"/>
  <c r="I119" i="1"/>
  <c r="D118" i="1"/>
  <c r="F118" i="1"/>
  <c r="H118" i="1"/>
  <c r="I118" i="1"/>
  <c r="D117" i="1"/>
  <c r="F117" i="1"/>
  <c r="H117" i="1"/>
  <c r="I117" i="1"/>
  <c r="D116" i="1"/>
  <c r="F116" i="1"/>
  <c r="H116" i="1"/>
  <c r="I116" i="1"/>
  <c r="D115" i="1"/>
  <c r="F115" i="1"/>
  <c r="H115" i="1"/>
  <c r="I115" i="1"/>
  <c r="D114" i="1"/>
  <c r="F114" i="1"/>
  <c r="H114" i="1"/>
  <c r="I114" i="1"/>
  <c r="D113" i="1"/>
  <c r="F113" i="1"/>
  <c r="H113" i="1"/>
  <c r="I113" i="1"/>
  <c r="D112" i="1"/>
  <c r="F112" i="1"/>
  <c r="H112" i="1"/>
  <c r="I112" i="1"/>
  <c r="D111" i="1"/>
  <c r="F111" i="1"/>
  <c r="H111" i="1"/>
  <c r="I111" i="1"/>
  <c r="D110" i="1"/>
  <c r="F110" i="1"/>
  <c r="H110" i="1"/>
  <c r="I110" i="1"/>
  <c r="D109" i="1"/>
  <c r="F109" i="1"/>
  <c r="H109" i="1"/>
  <c r="I109" i="1"/>
  <c r="D108" i="1"/>
  <c r="F108" i="1"/>
  <c r="H108" i="1"/>
  <c r="I108" i="1"/>
  <c r="D107" i="1"/>
  <c r="F107" i="1"/>
  <c r="H107" i="1"/>
  <c r="I107" i="1"/>
  <c r="D106" i="1"/>
  <c r="F106" i="1"/>
  <c r="H106" i="1"/>
  <c r="I106" i="1"/>
  <c r="D105" i="1"/>
  <c r="F105" i="1"/>
  <c r="H105" i="1"/>
  <c r="I105" i="1"/>
  <c r="D104" i="1"/>
  <c r="F104" i="1"/>
  <c r="H104" i="1"/>
  <c r="I104" i="1"/>
  <c r="D103" i="1"/>
  <c r="F103" i="1"/>
  <c r="H103" i="1"/>
  <c r="I103" i="1"/>
  <c r="D102" i="1"/>
  <c r="F102" i="1"/>
  <c r="H102" i="1"/>
  <c r="I102" i="1"/>
  <c r="D101" i="1"/>
  <c r="F101" i="1"/>
  <c r="H101" i="1"/>
  <c r="I101" i="1"/>
  <c r="D100" i="1"/>
  <c r="F100" i="1"/>
  <c r="H100" i="1"/>
  <c r="I100" i="1"/>
  <c r="D99" i="1"/>
  <c r="F99" i="1"/>
  <c r="H99" i="1"/>
  <c r="I99" i="1"/>
  <c r="D98" i="1"/>
  <c r="F98" i="1"/>
  <c r="H98" i="1"/>
  <c r="I98" i="1"/>
  <c r="D97" i="1"/>
  <c r="F97" i="1"/>
  <c r="H97" i="1"/>
  <c r="I97" i="1"/>
  <c r="D96" i="1"/>
  <c r="F96" i="1"/>
  <c r="H96" i="1"/>
  <c r="I96" i="1"/>
  <c r="D95" i="1"/>
  <c r="F95" i="1"/>
  <c r="H95" i="1"/>
  <c r="I95" i="1"/>
  <c r="D94" i="1"/>
  <c r="F94" i="1"/>
  <c r="H94" i="1"/>
  <c r="I94" i="1"/>
  <c r="D93" i="1"/>
  <c r="F93" i="1"/>
  <c r="H93" i="1"/>
  <c r="I93" i="1"/>
  <c r="D92" i="1"/>
  <c r="F92" i="1"/>
  <c r="H92" i="1"/>
  <c r="I92" i="1"/>
  <c r="D91" i="1"/>
  <c r="F91" i="1"/>
  <c r="H91" i="1"/>
  <c r="I91" i="1"/>
  <c r="D90" i="1"/>
  <c r="F90" i="1"/>
  <c r="H90" i="1"/>
  <c r="I90" i="1"/>
  <c r="D89" i="1"/>
  <c r="F89" i="1"/>
  <c r="H89" i="1"/>
  <c r="I89" i="1"/>
  <c r="D88" i="1"/>
  <c r="F88" i="1"/>
  <c r="H88" i="1"/>
  <c r="I88" i="1"/>
  <c r="D87" i="1"/>
  <c r="F87" i="1"/>
  <c r="H87" i="1"/>
  <c r="I87" i="1"/>
  <c r="D86" i="1"/>
  <c r="F86" i="1"/>
  <c r="H86" i="1"/>
  <c r="I86" i="1"/>
  <c r="D85" i="1"/>
  <c r="F85" i="1"/>
  <c r="H85" i="1"/>
  <c r="I85" i="1"/>
  <c r="D84" i="1"/>
  <c r="F84" i="1"/>
  <c r="H84" i="1"/>
  <c r="I84" i="1"/>
  <c r="D83" i="1"/>
  <c r="F83" i="1"/>
  <c r="H83" i="1"/>
  <c r="I83" i="1"/>
  <c r="D82" i="1"/>
  <c r="F82" i="1"/>
  <c r="H82" i="1"/>
  <c r="I82" i="1"/>
  <c r="D81" i="1"/>
  <c r="F81" i="1"/>
  <c r="H81" i="1"/>
  <c r="I81" i="1"/>
  <c r="D80" i="1"/>
  <c r="F80" i="1"/>
  <c r="H80" i="1"/>
  <c r="I80" i="1"/>
  <c r="D79" i="1"/>
  <c r="F79" i="1"/>
  <c r="H79" i="1"/>
  <c r="I79" i="1"/>
  <c r="D78" i="1"/>
  <c r="F78" i="1"/>
  <c r="H78" i="1"/>
  <c r="I78" i="1"/>
  <c r="D77" i="1"/>
  <c r="F77" i="1"/>
  <c r="H77" i="1"/>
  <c r="I77" i="1"/>
  <c r="D76" i="1"/>
  <c r="F76" i="1"/>
  <c r="H76" i="1"/>
  <c r="I76" i="1"/>
  <c r="D75" i="1"/>
  <c r="F75" i="1"/>
  <c r="H75" i="1"/>
  <c r="I75" i="1"/>
  <c r="D74" i="1"/>
  <c r="F74" i="1"/>
  <c r="H74" i="1"/>
  <c r="I74" i="1"/>
  <c r="D73" i="1"/>
  <c r="F73" i="1"/>
  <c r="H73" i="1"/>
  <c r="I73" i="1"/>
  <c r="D72" i="1"/>
  <c r="F72" i="1"/>
  <c r="H72" i="1"/>
  <c r="I72" i="1"/>
  <c r="D71" i="1"/>
  <c r="F71" i="1"/>
  <c r="H71" i="1"/>
  <c r="I71" i="1"/>
  <c r="D70" i="1"/>
  <c r="F70" i="1"/>
  <c r="H70" i="1"/>
  <c r="I70" i="1"/>
  <c r="D69" i="1"/>
  <c r="F69" i="1"/>
  <c r="H69" i="1"/>
  <c r="I69" i="1"/>
  <c r="D68" i="1"/>
  <c r="F68" i="1"/>
  <c r="H68" i="1"/>
  <c r="I68" i="1"/>
  <c r="D67" i="1"/>
  <c r="F67" i="1"/>
  <c r="H67" i="1"/>
  <c r="I67" i="1"/>
  <c r="D66" i="1"/>
  <c r="F66" i="1"/>
  <c r="H66" i="1"/>
  <c r="I66" i="1"/>
  <c r="D65" i="1"/>
  <c r="F65" i="1"/>
  <c r="H65" i="1"/>
  <c r="I65" i="1"/>
  <c r="D64" i="1"/>
  <c r="F64" i="1"/>
  <c r="H64" i="1"/>
  <c r="I64" i="1"/>
  <c r="D63" i="1"/>
  <c r="F63" i="1"/>
  <c r="H63" i="1"/>
  <c r="I63" i="1"/>
  <c r="D62" i="1"/>
  <c r="F62" i="1"/>
  <c r="H62" i="1"/>
  <c r="I62" i="1"/>
  <c r="D61" i="1"/>
  <c r="F61" i="1"/>
  <c r="H61" i="1"/>
  <c r="I61" i="1"/>
  <c r="D60" i="1"/>
  <c r="F60" i="1"/>
  <c r="H60" i="1"/>
  <c r="I60" i="1"/>
  <c r="D59" i="1"/>
  <c r="F59" i="1"/>
  <c r="H59" i="1"/>
  <c r="I59" i="1"/>
  <c r="D58" i="1"/>
  <c r="F58" i="1"/>
  <c r="H58" i="1"/>
  <c r="I58" i="1"/>
  <c r="D57" i="1"/>
  <c r="F57" i="1"/>
  <c r="H57" i="1"/>
  <c r="I57" i="1"/>
  <c r="D56" i="1"/>
  <c r="F56" i="1"/>
  <c r="H56" i="1"/>
  <c r="I56" i="1"/>
  <c r="D55" i="1"/>
  <c r="F55" i="1"/>
  <c r="H55" i="1"/>
  <c r="I55" i="1"/>
  <c r="D54" i="1"/>
  <c r="F54" i="1"/>
  <c r="H54" i="1"/>
  <c r="I54" i="1"/>
  <c r="D53" i="1"/>
  <c r="F53" i="1"/>
  <c r="H53" i="1"/>
  <c r="I53" i="1"/>
  <c r="D52" i="1"/>
  <c r="F52" i="1"/>
  <c r="H52" i="1"/>
  <c r="I52" i="1"/>
  <c r="D51" i="1"/>
  <c r="F51" i="1"/>
  <c r="H51" i="1"/>
  <c r="I51" i="1"/>
  <c r="D50" i="1"/>
  <c r="F50" i="1"/>
  <c r="H50" i="1"/>
  <c r="I50" i="1"/>
  <c r="D49" i="1"/>
  <c r="F49" i="1"/>
  <c r="H49" i="1"/>
  <c r="I49" i="1"/>
  <c r="D48" i="1"/>
  <c r="F48" i="1"/>
  <c r="H48" i="1"/>
  <c r="I48" i="1"/>
  <c r="D47" i="1"/>
  <c r="F47" i="1"/>
  <c r="H47" i="1"/>
  <c r="I47" i="1"/>
  <c r="D46" i="1"/>
  <c r="F46" i="1"/>
  <c r="H46" i="1"/>
  <c r="I46" i="1"/>
  <c r="D45" i="1"/>
  <c r="F45" i="1"/>
  <c r="H45" i="1"/>
  <c r="I45" i="1"/>
  <c r="D44" i="1"/>
  <c r="F44" i="1"/>
  <c r="H44" i="1"/>
  <c r="I44" i="1"/>
  <c r="D43" i="1"/>
  <c r="F43" i="1"/>
  <c r="H43" i="1"/>
  <c r="I43" i="1"/>
  <c r="D42" i="1"/>
  <c r="F42" i="1"/>
  <c r="H42" i="1"/>
  <c r="I42" i="1"/>
  <c r="D41" i="1"/>
  <c r="F41" i="1"/>
  <c r="H41" i="1"/>
  <c r="I41" i="1"/>
  <c r="D40" i="1"/>
  <c r="F40" i="1"/>
  <c r="H40" i="1"/>
  <c r="I40" i="1"/>
  <c r="D39" i="1"/>
  <c r="F39" i="1"/>
  <c r="H39" i="1"/>
  <c r="I39" i="1"/>
  <c r="D38" i="1"/>
  <c r="F38" i="1"/>
  <c r="H38" i="1"/>
  <c r="I38" i="1"/>
  <c r="D37" i="1"/>
  <c r="F37" i="1"/>
  <c r="H37" i="1"/>
  <c r="I37" i="1"/>
  <c r="D36" i="1"/>
  <c r="F36" i="1"/>
  <c r="H36" i="1"/>
  <c r="I36" i="1"/>
  <c r="D35" i="1"/>
  <c r="F35" i="1"/>
  <c r="H35" i="1"/>
  <c r="I35" i="1"/>
  <c r="D34" i="1"/>
  <c r="F34" i="1"/>
  <c r="H34" i="1"/>
  <c r="I34" i="1"/>
  <c r="D33" i="1"/>
  <c r="F33" i="1"/>
  <c r="H33" i="1"/>
  <c r="I33" i="1"/>
  <c r="D32" i="1"/>
  <c r="F32" i="1"/>
  <c r="H32" i="1"/>
  <c r="I32" i="1"/>
  <c r="D31" i="1"/>
  <c r="F31" i="1"/>
  <c r="H31" i="1"/>
  <c r="I31" i="1"/>
  <c r="D30" i="1"/>
  <c r="F30" i="1"/>
  <c r="H30" i="1"/>
  <c r="I30" i="1"/>
  <c r="D29" i="1"/>
  <c r="F29" i="1"/>
  <c r="H29" i="1"/>
  <c r="I29" i="1"/>
  <c r="D28" i="1"/>
  <c r="F28" i="1"/>
  <c r="H28" i="1"/>
  <c r="I28" i="1"/>
  <c r="D27" i="1"/>
  <c r="F27" i="1"/>
  <c r="H27" i="1"/>
  <c r="I27" i="1"/>
  <c r="D26" i="1"/>
  <c r="F26" i="1"/>
  <c r="H26" i="1"/>
  <c r="I26" i="1"/>
  <c r="D25" i="1"/>
  <c r="F25" i="1"/>
  <c r="H25" i="1"/>
  <c r="I25" i="1"/>
  <c r="D24" i="1"/>
  <c r="F24" i="1"/>
  <c r="H24" i="1"/>
  <c r="I24" i="1"/>
  <c r="D23" i="1"/>
  <c r="F23" i="1"/>
  <c r="H23" i="1"/>
  <c r="I23" i="1"/>
  <c r="D22" i="1"/>
  <c r="F22" i="1"/>
  <c r="H22" i="1"/>
  <c r="I22" i="1"/>
  <c r="D21" i="1"/>
  <c r="F21" i="1"/>
  <c r="H21" i="1"/>
  <c r="I21" i="1"/>
  <c r="D20" i="1"/>
  <c r="F20" i="1"/>
  <c r="H20" i="1"/>
  <c r="I20" i="1"/>
  <c r="D19" i="1"/>
  <c r="F19" i="1"/>
  <c r="H19" i="1"/>
  <c r="I19" i="1"/>
  <c r="D18" i="1"/>
  <c r="F18" i="1"/>
  <c r="H18" i="1"/>
  <c r="I18" i="1"/>
  <c r="D17" i="1"/>
  <c r="F17" i="1"/>
  <c r="H17" i="1"/>
  <c r="I17" i="1"/>
  <c r="D16" i="1"/>
  <c r="F16" i="1"/>
  <c r="H16" i="1"/>
  <c r="I16" i="1"/>
  <c r="D15" i="1"/>
  <c r="F15" i="1"/>
  <c r="H15" i="1"/>
  <c r="I15" i="1"/>
  <c r="D14" i="1"/>
  <c r="F14" i="1"/>
  <c r="H14" i="1"/>
  <c r="I14" i="1"/>
  <c r="D13" i="1"/>
  <c r="F13" i="1"/>
  <c r="H13" i="1"/>
  <c r="I13" i="1"/>
  <c r="D12" i="1"/>
  <c r="F12" i="1"/>
  <c r="H12" i="1"/>
  <c r="I12" i="1"/>
  <c r="D11" i="1"/>
  <c r="F11" i="1"/>
  <c r="H11" i="1"/>
  <c r="I11" i="1"/>
  <c r="D10" i="1"/>
  <c r="F10" i="1"/>
  <c r="H10" i="1"/>
  <c r="I10" i="1"/>
  <c r="D9" i="1"/>
  <c r="F9" i="1"/>
  <c r="H9" i="1"/>
  <c r="I9" i="1"/>
  <c r="D8" i="1"/>
  <c r="F8" i="1"/>
  <c r="H8" i="1"/>
  <c r="I8" i="1"/>
  <c r="D5" i="1"/>
  <c r="F5" i="1"/>
  <c r="H5" i="1"/>
  <c r="I5" i="1"/>
  <c r="D3" i="1"/>
  <c r="F3" i="1"/>
  <c r="H3" i="1"/>
  <c r="I3" i="1"/>
  <c r="D4" i="1"/>
  <c r="F4" i="1"/>
  <c r="H4" i="1"/>
  <c r="I4" i="1"/>
  <c r="D6" i="1"/>
  <c r="F6" i="1"/>
  <c r="H6" i="1"/>
  <c r="I6" i="1"/>
  <c r="D7" i="1"/>
  <c r="F7" i="1"/>
  <c r="H7" i="1"/>
  <c r="I7" i="1"/>
  <c r="H3" i="3"/>
  <c r="H2" i="3"/>
  <c r="I3" i="3"/>
</calcChain>
</file>

<file path=xl/sharedStrings.xml><?xml version="1.0" encoding="utf-8"?>
<sst xmlns="http://schemas.openxmlformats.org/spreadsheetml/2006/main" count="565" uniqueCount="112">
  <si>
    <t>Troy S</t>
    <phoneticPr fontId="1" type="noConversion"/>
  </si>
  <si>
    <t>Christian S</t>
  </si>
  <si>
    <t>Christian S</t>
    <phoneticPr fontId="1" type="noConversion"/>
  </si>
  <si>
    <t>Dean M</t>
    <phoneticPr fontId="1" type="noConversion"/>
  </si>
  <si>
    <t>Matt J</t>
    <phoneticPr fontId="1" type="noConversion"/>
  </si>
  <si>
    <t>Stan H</t>
    <phoneticPr fontId="1" type="noConversion"/>
  </si>
  <si>
    <t>Tom L</t>
    <phoneticPr fontId="1" type="noConversion"/>
  </si>
  <si>
    <t>1a</t>
    <phoneticPr fontId="1" type="noConversion"/>
  </si>
  <si>
    <t>1b</t>
    <phoneticPr fontId="1" type="noConversion"/>
  </si>
  <si>
    <t>2a</t>
    <phoneticPr fontId="1" type="noConversion"/>
  </si>
  <si>
    <t>2b</t>
    <phoneticPr fontId="1" type="noConversion"/>
  </si>
  <si>
    <t>2c</t>
    <phoneticPr fontId="1" type="noConversion"/>
  </si>
  <si>
    <t>Alex H</t>
    <phoneticPr fontId="1" type="noConversion"/>
  </si>
  <si>
    <t>Evan U</t>
  </si>
  <si>
    <t>Name</t>
  </si>
  <si>
    <t>Name</t>
    <phoneticPr fontId="1" type="noConversion"/>
  </si>
  <si>
    <t>Subtotal</t>
    <phoneticPr fontId="1" type="noConversion"/>
  </si>
  <si>
    <t>Total</t>
    <phoneticPr fontId="1" type="noConversion"/>
  </si>
  <si>
    <t>Brent H</t>
  </si>
  <si>
    <t>Tom L</t>
  </si>
  <si>
    <t>Matt J</t>
  </si>
  <si>
    <t>Karl H</t>
  </si>
  <si>
    <t>Stan H</t>
  </si>
  <si>
    <t>Jason S</t>
  </si>
  <si>
    <t>Mike H</t>
  </si>
  <si>
    <t>Dean M</t>
  </si>
  <si>
    <t>Dave G</t>
  </si>
  <si>
    <t>Dave S</t>
  </si>
  <si>
    <t>Wendy B</t>
  </si>
  <si>
    <t>John S</t>
  </si>
  <si>
    <t>Mark T</t>
  </si>
  <si>
    <t>Dave H</t>
  </si>
  <si>
    <t>Total</t>
  </si>
  <si>
    <t>Raw Scores</t>
  </si>
  <si>
    <t>Stage Time</t>
    <phoneticPr fontId="1" type="noConversion"/>
  </si>
  <si>
    <t>Pts Down</t>
    <phoneticPr fontId="1" type="noConversion"/>
  </si>
  <si>
    <t>Sub Total</t>
    <phoneticPr fontId="1" type="noConversion"/>
  </si>
  <si>
    <t>HNT</t>
    <phoneticPr fontId="1" type="noConversion"/>
  </si>
  <si>
    <t>Subtotal</t>
    <phoneticPr fontId="1" type="noConversion"/>
  </si>
  <si>
    <t>Proc</t>
  </si>
  <si>
    <t>Stage</t>
    <phoneticPr fontId="1" type="noConversion"/>
  </si>
  <si>
    <t>Pts Dwn</t>
  </si>
  <si>
    <t>Overall</t>
  </si>
  <si>
    <t>Stage 1</t>
  </si>
  <si>
    <t>Stage 2</t>
  </si>
  <si>
    <t>Minimum Rounds</t>
  </si>
  <si>
    <t>Average Time</t>
  </si>
  <si>
    <t>x23</t>
  </si>
  <si>
    <t>John B2</t>
  </si>
  <si>
    <t>John B2</t>
    <phoneticPr fontId="1" type="noConversion"/>
  </si>
  <si>
    <t>Dave S</t>
    <phoneticPr fontId="1" type="noConversion"/>
  </si>
  <si>
    <t>Samuel S</t>
  </si>
  <si>
    <t>Samuel S</t>
    <phoneticPr fontId="1" type="noConversion"/>
  </si>
  <si>
    <t>Caleb S</t>
  </si>
  <si>
    <t>Caleb S</t>
    <phoneticPr fontId="1" type="noConversion"/>
  </si>
  <si>
    <t>Evan U</t>
    <phoneticPr fontId="1" type="noConversion"/>
  </si>
  <si>
    <t>Rob S</t>
  </si>
  <si>
    <t>Rob S</t>
    <phoneticPr fontId="1" type="noConversion"/>
  </si>
  <si>
    <t>Greg L</t>
  </si>
  <si>
    <t>Greg L</t>
    <phoneticPr fontId="1" type="noConversion"/>
  </si>
  <si>
    <t>Brent H</t>
    <phoneticPr fontId="1" type="noConversion"/>
  </si>
  <si>
    <t>Alex H</t>
  </si>
  <si>
    <t>Alex H</t>
    <phoneticPr fontId="1" type="noConversion"/>
  </si>
  <si>
    <t>Dave H</t>
    <phoneticPr fontId="1" type="noConversion"/>
  </si>
  <si>
    <t>John S</t>
    <phoneticPr fontId="1" type="noConversion"/>
  </si>
  <si>
    <t>Mike H</t>
    <phoneticPr fontId="1" type="noConversion"/>
  </si>
  <si>
    <t>Mike D</t>
  </si>
  <si>
    <t>Mike D</t>
    <phoneticPr fontId="1" type="noConversion"/>
  </si>
  <si>
    <t>Wendy B</t>
    <phoneticPr fontId="1" type="noConversion"/>
  </si>
  <si>
    <t>Dave G</t>
    <phoneticPr fontId="1" type="noConversion"/>
  </si>
  <si>
    <t>Karl H</t>
    <phoneticPr fontId="1" type="noConversion"/>
  </si>
  <si>
    <t>Jason S</t>
    <phoneticPr fontId="1" type="noConversion"/>
  </si>
  <si>
    <t>???</t>
    <phoneticPr fontId="1" type="noConversion"/>
  </si>
  <si>
    <t>Mark T</t>
    <phoneticPr fontId="1" type="noConversion"/>
  </si>
  <si>
    <t>Steve S</t>
  </si>
  <si>
    <t>Steve S</t>
    <phoneticPr fontId="1" type="noConversion"/>
  </si>
  <si>
    <t>????</t>
    <phoneticPr fontId="1" type="noConversion"/>
  </si>
  <si>
    <t>Troy S</t>
  </si>
  <si>
    <t>Stage 1A</t>
  </si>
  <si>
    <t>Stage 1B</t>
  </si>
  <si>
    <t>Stage 2A</t>
  </si>
  <si>
    <t>Stage 2B</t>
  </si>
  <si>
    <t>Stage 2C</t>
  </si>
  <si>
    <t>????</t>
  </si>
  <si>
    <t>John B3</t>
  </si>
  <si>
    <t>John B4</t>
  </si>
  <si>
    <t>John B5</t>
  </si>
  <si>
    <t>John B6</t>
  </si>
  <si>
    <t>Stage1a</t>
  </si>
  <si>
    <t>Stage1b</t>
  </si>
  <si>
    <t>Stage2a</t>
  </si>
  <si>
    <t>Stage2b</t>
  </si>
  <si>
    <t>Stage2c</t>
  </si>
  <si>
    <t>*Sorry, your time was not recorded for this string...</t>
  </si>
  <si>
    <t>Chris A</t>
  </si>
  <si>
    <t>Patrick C</t>
  </si>
  <si>
    <t>Chad M</t>
  </si>
  <si>
    <t>Amy C</t>
  </si>
  <si>
    <t>Joe K</t>
  </si>
  <si>
    <t>Mark R</t>
  </si>
  <si>
    <t>Steve P</t>
  </si>
  <si>
    <t>Tom VD</t>
  </si>
  <si>
    <t>Rob L</t>
  </si>
  <si>
    <t>David G</t>
  </si>
  <si>
    <t>Joe E</t>
  </si>
  <si>
    <t>Chris M</t>
  </si>
  <si>
    <t>Joe K1</t>
  </si>
  <si>
    <t>Ryan M</t>
  </si>
  <si>
    <t>John B1</t>
  </si>
  <si>
    <t>Steven R</t>
  </si>
  <si>
    <t>Avg</t>
  </si>
  <si>
    <t>Avg Finish/Match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</si>
</sst>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Verdana"/>
    </font>
    <font>
      <sz val="8"/>
      <name val="Verdana"/>
    </font>
    <font>
      <b/>
      <sz val="10"/>
      <name val="Verdana"/>
    </font>
    <font>
      <sz val="10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2" applyBorder="1"/>
    <xf numFmtId="0" fontId="5" fillId="0" borderId="8" xfId="2" applyBorder="1"/>
    <xf numFmtId="0" fontId="5" fillId="0" borderId="9" xfId="2" applyBorder="1" applyAlignment="1">
      <alignment horizontal="center"/>
    </xf>
    <xf numFmtId="0" fontId="5" fillId="0" borderId="12" xfId="2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5" fillId="0" borderId="8" xfId="2" applyFont="1" applyBorder="1"/>
    <xf numFmtId="164" fontId="0" fillId="0" borderId="9" xfId="0" applyNumberForma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10" xfId="0" applyFont="1" applyBorder="1"/>
    <xf numFmtId="164" fontId="0" fillId="0" borderId="12" xfId="0" applyNumberForma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2" applyFont="1" applyBorder="1"/>
    <xf numFmtId="0" fontId="0" fillId="0" borderId="27" xfId="0" applyBorder="1" applyAlignment="1">
      <alignment horizontal="center"/>
    </xf>
    <xf numFmtId="164" fontId="0" fillId="0" borderId="19" xfId="0" applyNumberFormat="1" applyBorder="1"/>
    <xf numFmtId="0" fontId="4" fillId="0" borderId="20" xfId="0" applyFont="1" applyBorder="1"/>
    <xf numFmtId="16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" fontId="4" fillId="0" borderId="20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3" xfId="0" applyBorder="1"/>
    <xf numFmtId="0" fontId="4" fillId="0" borderId="22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activeCell="M24" sqref="M24"/>
    </sheetView>
  </sheetViews>
  <sheetFormatPr defaultColWidth="11" defaultRowHeight="12.75" x14ac:dyDescent="0.2"/>
  <cols>
    <col min="1" max="1" width="8.25" bestFit="1" customWidth="1"/>
    <col min="2" max="2" width="6.375" bestFit="1" customWidth="1"/>
    <col min="3" max="3" width="6.125" bestFit="1" customWidth="1"/>
    <col min="4" max="4" width="10.75" hidden="1" customWidth="1"/>
    <col min="5" max="5" width="4.75" bestFit="1" customWidth="1"/>
    <col min="6" max="6" width="10.75" hidden="1" customWidth="1"/>
    <col min="7" max="7" width="5.125" bestFit="1" customWidth="1"/>
    <col min="8" max="8" width="10.75" hidden="1" customWidth="1"/>
    <col min="9" max="9" width="5.875" bestFit="1" customWidth="1"/>
    <col min="10" max="10" width="6.375" style="1" customWidth="1"/>
    <col min="11" max="11" width="6.875" customWidth="1"/>
    <col min="12" max="12" width="6.875" bestFit="1" customWidth="1"/>
  </cols>
  <sheetData>
    <row r="1" spans="1:11" x14ac:dyDescent="0.2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2" customFormat="1" ht="26.25" thickBot="1" x14ac:dyDescent="0.25">
      <c r="A2" s="5" t="s">
        <v>15</v>
      </c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16</v>
      </c>
      <c r="I2" s="6" t="s">
        <v>17</v>
      </c>
      <c r="J2" s="6" t="s">
        <v>40</v>
      </c>
    </row>
    <row r="3" spans="1:11" x14ac:dyDescent="0.2">
      <c r="A3" s="7" t="s">
        <v>49</v>
      </c>
      <c r="B3" s="8">
        <v>14.5</v>
      </c>
      <c r="C3" s="8">
        <v>10</v>
      </c>
      <c r="D3" s="8">
        <f t="shared" ref="D3:D7" si="0">C3*0.5</f>
        <v>5</v>
      </c>
      <c r="E3" s="8"/>
      <c r="F3" s="8">
        <f t="shared" ref="F3:F7" si="1">E3*5</f>
        <v>0</v>
      </c>
      <c r="G3" s="8"/>
      <c r="H3" s="8">
        <f t="shared" ref="H3:H7" si="2">G3*3</f>
        <v>0</v>
      </c>
      <c r="I3" s="8">
        <f t="shared" ref="I3:I34" si="3">B3+D3+F3+H3</f>
        <v>19.5</v>
      </c>
      <c r="J3" s="9">
        <v>1</v>
      </c>
      <c r="K3" t="s">
        <v>7</v>
      </c>
    </row>
    <row r="4" spans="1:11" x14ac:dyDescent="0.2">
      <c r="A4" s="10"/>
      <c r="B4" s="3">
        <v>12.54</v>
      </c>
      <c r="C4" s="3">
        <v>20</v>
      </c>
      <c r="D4" s="3">
        <f t="shared" si="0"/>
        <v>10</v>
      </c>
      <c r="E4" s="3"/>
      <c r="F4" s="3">
        <f t="shared" si="1"/>
        <v>0</v>
      </c>
      <c r="G4" s="3"/>
      <c r="H4" s="3">
        <f t="shared" si="2"/>
        <v>0</v>
      </c>
      <c r="I4" s="3">
        <f t="shared" si="3"/>
        <v>22.54</v>
      </c>
      <c r="J4" s="4">
        <v>2</v>
      </c>
      <c r="K4" t="s">
        <v>8</v>
      </c>
    </row>
    <row r="5" spans="1:11" x14ac:dyDescent="0.2">
      <c r="A5" s="10"/>
      <c r="B5" s="3">
        <v>24.13</v>
      </c>
      <c r="C5" s="3">
        <v>24</v>
      </c>
      <c r="D5" s="3">
        <f t="shared" ref="D5" si="4">C5*0.5</f>
        <v>12</v>
      </c>
      <c r="E5" s="3"/>
      <c r="F5" s="3">
        <f t="shared" ref="F5" si="5">E5*5</f>
        <v>0</v>
      </c>
      <c r="G5" s="3"/>
      <c r="H5" s="3">
        <f t="shared" ref="H5" si="6">G5*3</f>
        <v>0</v>
      </c>
      <c r="I5" s="3">
        <f t="shared" si="3"/>
        <v>36.129999999999995</v>
      </c>
      <c r="J5" s="4">
        <v>3</v>
      </c>
      <c r="K5" t="s">
        <v>9</v>
      </c>
    </row>
    <row r="6" spans="1:11" x14ac:dyDescent="0.2">
      <c r="A6" s="10"/>
      <c r="B6" s="3">
        <v>22.8</v>
      </c>
      <c r="C6" s="3">
        <v>14</v>
      </c>
      <c r="D6" s="3">
        <f t="shared" si="0"/>
        <v>7</v>
      </c>
      <c r="E6" s="3"/>
      <c r="F6" s="3">
        <f t="shared" si="1"/>
        <v>0</v>
      </c>
      <c r="G6" s="3"/>
      <c r="H6" s="3">
        <f t="shared" si="2"/>
        <v>0</v>
      </c>
      <c r="I6" s="3">
        <f t="shared" si="3"/>
        <v>29.8</v>
      </c>
      <c r="J6" s="4">
        <v>4</v>
      </c>
      <c r="K6" t="s">
        <v>10</v>
      </c>
    </row>
    <row r="7" spans="1:11" ht="13.5" thickBot="1" x14ac:dyDescent="0.25">
      <c r="A7" s="11"/>
      <c r="B7" s="12">
        <v>22.74</v>
      </c>
      <c r="C7" s="12">
        <v>6</v>
      </c>
      <c r="D7" s="12">
        <f t="shared" si="0"/>
        <v>3</v>
      </c>
      <c r="E7" s="12"/>
      <c r="F7" s="12">
        <f t="shared" si="1"/>
        <v>0</v>
      </c>
      <c r="G7" s="12"/>
      <c r="H7" s="12">
        <f t="shared" si="2"/>
        <v>0</v>
      </c>
      <c r="I7" s="12">
        <f t="shared" si="3"/>
        <v>25.74</v>
      </c>
      <c r="J7" s="13">
        <v>5</v>
      </c>
      <c r="K7" t="s">
        <v>11</v>
      </c>
    </row>
    <row r="8" spans="1:11" x14ac:dyDescent="0.2">
      <c r="A8" s="7" t="s">
        <v>50</v>
      </c>
      <c r="B8" s="8">
        <v>13.82</v>
      </c>
      <c r="C8" s="8">
        <v>5</v>
      </c>
      <c r="D8" s="8">
        <f t="shared" ref="D8:D17" si="7">C8*0.5</f>
        <v>2.5</v>
      </c>
      <c r="E8" s="8"/>
      <c r="F8" s="8">
        <f t="shared" ref="F8:F17" si="8">E8*5</f>
        <v>0</v>
      </c>
      <c r="G8" s="8"/>
      <c r="H8" s="8">
        <f t="shared" ref="H8:H17" si="9">G8*3</f>
        <v>0</v>
      </c>
      <c r="I8" s="8">
        <f t="shared" si="3"/>
        <v>16.32</v>
      </c>
      <c r="J8" s="9">
        <v>1</v>
      </c>
      <c r="K8" t="s">
        <v>7</v>
      </c>
    </row>
    <row r="9" spans="1:11" x14ac:dyDescent="0.2">
      <c r="A9" s="10"/>
      <c r="B9" s="3">
        <v>11.83</v>
      </c>
      <c r="C9" s="3">
        <v>10</v>
      </c>
      <c r="D9" s="3">
        <f t="shared" si="7"/>
        <v>5</v>
      </c>
      <c r="E9" s="3"/>
      <c r="F9" s="3">
        <f t="shared" si="8"/>
        <v>0</v>
      </c>
      <c r="G9" s="3"/>
      <c r="H9" s="3">
        <f t="shared" si="9"/>
        <v>0</v>
      </c>
      <c r="I9" s="3">
        <f t="shared" si="3"/>
        <v>16.829999999999998</v>
      </c>
      <c r="J9" s="4">
        <v>2</v>
      </c>
      <c r="K9" t="s">
        <v>8</v>
      </c>
    </row>
    <row r="10" spans="1:11" x14ac:dyDescent="0.2">
      <c r="A10" s="10"/>
      <c r="B10" s="3">
        <v>24.33</v>
      </c>
      <c r="C10" s="3">
        <v>2</v>
      </c>
      <c r="D10" s="3">
        <f t="shared" si="7"/>
        <v>1</v>
      </c>
      <c r="E10" s="3"/>
      <c r="F10" s="3">
        <f t="shared" si="8"/>
        <v>0</v>
      </c>
      <c r="G10" s="3"/>
      <c r="H10" s="3">
        <f t="shared" si="9"/>
        <v>0</v>
      </c>
      <c r="I10" s="3">
        <f t="shared" si="3"/>
        <v>25.33</v>
      </c>
      <c r="J10" s="4">
        <v>3</v>
      </c>
      <c r="K10" t="s">
        <v>9</v>
      </c>
    </row>
    <row r="11" spans="1:11" x14ac:dyDescent="0.2">
      <c r="A11" s="10"/>
      <c r="B11" s="3">
        <v>25.27</v>
      </c>
      <c r="C11" s="3">
        <v>3</v>
      </c>
      <c r="D11" s="3">
        <f t="shared" si="7"/>
        <v>1.5</v>
      </c>
      <c r="E11" s="3"/>
      <c r="F11" s="3">
        <f t="shared" si="8"/>
        <v>0</v>
      </c>
      <c r="G11" s="3"/>
      <c r="H11" s="3">
        <f t="shared" si="9"/>
        <v>0</v>
      </c>
      <c r="I11" s="3">
        <f t="shared" si="3"/>
        <v>26.77</v>
      </c>
      <c r="J11" s="4">
        <v>4</v>
      </c>
      <c r="K11" t="s">
        <v>10</v>
      </c>
    </row>
    <row r="12" spans="1:11" ht="13.5" thickBot="1" x14ac:dyDescent="0.25">
      <c r="A12" s="11"/>
      <c r="B12" s="12">
        <v>26.38</v>
      </c>
      <c r="C12" s="12">
        <v>1</v>
      </c>
      <c r="D12" s="12">
        <f t="shared" si="7"/>
        <v>0.5</v>
      </c>
      <c r="E12" s="12"/>
      <c r="F12" s="12">
        <f t="shared" si="8"/>
        <v>0</v>
      </c>
      <c r="G12" s="12"/>
      <c r="H12" s="12">
        <f t="shared" si="9"/>
        <v>0</v>
      </c>
      <c r="I12" s="12">
        <f t="shared" si="3"/>
        <v>26.88</v>
      </c>
      <c r="J12" s="13">
        <v>5</v>
      </c>
      <c r="K12" t="s">
        <v>11</v>
      </c>
    </row>
    <row r="13" spans="1:11" x14ac:dyDescent="0.2">
      <c r="A13" s="7" t="s">
        <v>52</v>
      </c>
      <c r="B13" s="8">
        <v>14.15</v>
      </c>
      <c r="C13" s="8">
        <v>11</v>
      </c>
      <c r="D13" s="8">
        <f t="shared" si="7"/>
        <v>5.5</v>
      </c>
      <c r="E13" s="8"/>
      <c r="F13" s="8">
        <f t="shared" si="8"/>
        <v>0</v>
      </c>
      <c r="G13" s="8"/>
      <c r="H13" s="8">
        <f t="shared" si="9"/>
        <v>0</v>
      </c>
      <c r="I13" s="8">
        <f t="shared" si="3"/>
        <v>19.649999999999999</v>
      </c>
      <c r="J13" s="9">
        <v>1</v>
      </c>
      <c r="K13" t="s">
        <v>7</v>
      </c>
    </row>
    <row r="14" spans="1:11" x14ac:dyDescent="0.2">
      <c r="A14" s="10"/>
      <c r="B14" s="3">
        <v>11.39</v>
      </c>
      <c r="C14" s="3">
        <v>15</v>
      </c>
      <c r="D14" s="3">
        <f t="shared" si="7"/>
        <v>7.5</v>
      </c>
      <c r="E14" s="3"/>
      <c r="F14" s="3">
        <f t="shared" si="8"/>
        <v>0</v>
      </c>
      <c r="G14" s="3"/>
      <c r="H14" s="3">
        <f t="shared" si="9"/>
        <v>0</v>
      </c>
      <c r="I14" s="3">
        <f t="shared" si="3"/>
        <v>18.89</v>
      </c>
      <c r="J14" s="4">
        <v>2</v>
      </c>
      <c r="K14" t="s">
        <v>8</v>
      </c>
    </row>
    <row r="15" spans="1:11" x14ac:dyDescent="0.2">
      <c r="A15" s="10"/>
      <c r="B15" s="3">
        <v>18.829999999999998</v>
      </c>
      <c r="C15" s="3">
        <v>6</v>
      </c>
      <c r="D15" s="3">
        <f t="shared" si="7"/>
        <v>3</v>
      </c>
      <c r="E15" s="3"/>
      <c r="F15" s="3">
        <f t="shared" si="8"/>
        <v>0</v>
      </c>
      <c r="G15" s="3"/>
      <c r="H15" s="3">
        <f t="shared" si="9"/>
        <v>0</v>
      </c>
      <c r="I15" s="3">
        <f t="shared" si="3"/>
        <v>21.83</v>
      </c>
      <c r="J15" s="4">
        <v>3</v>
      </c>
      <c r="K15" t="s">
        <v>9</v>
      </c>
    </row>
    <row r="16" spans="1:11" x14ac:dyDescent="0.2">
      <c r="A16" s="10"/>
      <c r="B16" s="3">
        <v>22.59</v>
      </c>
      <c r="C16" s="3">
        <v>1</v>
      </c>
      <c r="D16" s="3">
        <f t="shared" si="7"/>
        <v>0.5</v>
      </c>
      <c r="E16" s="3"/>
      <c r="F16" s="3">
        <f t="shared" si="8"/>
        <v>0</v>
      </c>
      <c r="G16" s="3"/>
      <c r="H16" s="3">
        <f t="shared" si="9"/>
        <v>0</v>
      </c>
      <c r="I16" s="3">
        <f t="shared" si="3"/>
        <v>23.09</v>
      </c>
      <c r="J16" s="4">
        <v>4</v>
      </c>
      <c r="K16" t="s">
        <v>10</v>
      </c>
    </row>
    <row r="17" spans="1:11" ht="13.5" thickBot="1" x14ac:dyDescent="0.25">
      <c r="A17" s="11"/>
      <c r="B17" s="12">
        <v>23.59</v>
      </c>
      <c r="C17" s="12">
        <v>7</v>
      </c>
      <c r="D17" s="12">
        <f t="shared" si="7"/>
        <v>3.5</v>
      </c>
      <c r="E17" s="12"/>
      <c r="F17" s="12">
        <f t="shared" si="8"/>
        <v>0</v>
      </c>
      <c r="G17" s="12"/>
      <c r="H17" s="12">
        <f t="shared" si="9"/>
        <v>0</v>
      </c>
      <c r="I17" s="12">
        <f t="shared" si="3"/>
        <v>27.09</v>
      </c>
      <c r="J17" s="13">
        <v>5</v>
      </c>
      <c r="K17" t="s">
        <v>11</v>
      </c>
    </row>
    <row r="18" spans="1:11" x14ac:dyDescent="0.2">
      <c r="A18" s="7" t="s">
        <v>54</v>
      </c>
      <c r="B18" s="8">
        <v>14.96</v>
      </c>
      <c r="C18" s="8">
        <v>20</v>
      </c>
      <c r="D18" s="8">
        <f t="shared" ref="D18:D57" si="10">C18*0.5</f>
        <v>10</v>
      </c>
      <c r="E18" s="8"/>
      <c r="F18" s="8">
        <f t="shared" ref="F18:F57" si="11">E18*5</f>
        <v>0</v>
      </c>
      <c r="G18" s="8"/>
      <c r="H18" s="8">
        <f t="shared" ref="H18:H57" si="12">G18*3</f>
        <v>0</v>
      </c>
      <c r="I18" s="8">
        <f t="shared" si="3"/>
        <v>24.96</v>
      </c>
      <c r="J18" s="9">
        <v>1</v>
      </c>
      <c r="K18" t="s">
        <v>7</v>
      </c>
    </row>
    <row r="19" spans="1:11" x14ac:dyDescent="0.2">
      <c r="A19" s="10"/>
      <c r="B19" s="3">
        <v>12.6</v>
      </c>
      <c r="C19" s="3">
        <v>5</v>
      </c>
      <c r="D19" s="3">
        <f t="shared" si="10"/>
        <v>2.5</v>
      </c>
      <c r="E19" s="3"/>
      <c r="F19" s="3">
        <f t="shared" si="11"/>
        <v>0</v>
      </c>
      <c r="G19" s="3"/>
      <c r="H19" s="3">
        <f t="shared" si="12"/>
        <v>0</v>
      </c>
      <c r="I19" s="3">
        <f t="shared" si="3"/>
        <v>15.1</v>
      </c>
      <c r="J19" s="4">
        <v>2</v>
      </c>
      <c r="K19" t="s">
        <v>8</v>
      </c>
    </row>
    <row r="20" spans="1:11" x14ac:dyDescent="0.2">
      <c r="A20" s="10"/>
      <c r="B20" s="3">
        <v>21.32</v>
      </c>
      <c r="C20" s="3">
        <v>12</v>
      </c>
      <c r="D20" s="3">
        <f t="shared" si="10"/>
        <v>6</v>
      </c>
      <c r="E20" s="3"/>
      <c r="F20" s="3">
        <f t="shared" si="11"/>
        <v>0</v>
      </c>
      <c r="G20" s="3"/>
      <c r="H20" s="3">
        <f t="shared" si="12"/>
        <v>0</v>
      </c>
      <c r="I20" s="3">
        <f t="shared" si="3"/>
        <v>27.32</v>
      </c>
      <c r="J20" s="4">
        <v>3</v>
      </c>
      <c r="K20" t="s">
        <v>9</v>
      </c>
    </row>
    <row r="21" spans="1:11" x14ac:dyDescent="0.2">
      <c r="A21" s="10"/>
      <c r="B21" s="3">
        <v>26.84</v>
      </c>
      <c r="C21" s="3">
        <v>5</v>
      </c>
      <c r="D21" s="3">
        <f t="shared" si="10"/>
        <v>2.5</v>
      </c>
      <c r="E21" s="3"/>
      <c r="F21" s="3">
        <f t="shared" si="11"/>
        <v>0</v>
      </c>
      <c r="G21" s="3"/>
      <c r="H21" s="3">
        <f t="shared" si="12"/>
        <v>0</v>
      </c>
      <c r="I21" s="3">
        <f t="shared" si="3"/>
        <v>29.34</v>
      </c>
      <c r="J21" s="4">
        <v>4</v>
      </c>
      <c r="K21" t="s">
        <v>10</v>
      </c>
    </row>
    <row r="22" spans="1:11" ht="13.5" thickBot="1" x14ac:dyDescent="0.25">
      <c r="A22" s="11"/>
      <c r="B22" s="12">
        <v>31.12</v>
      </c>
      <c r="C22" s="12">
        <v>2</v>
      </c>
      <c r="D22" s="12">
        <f t="shared" si="10"/>
        <v>1</v>
      </c>
      <c r="E22" s="12"/>
      <c r="F22" s="12">
        <f t="shared" si="11"/>
        <v>0</v>
      </c>
      <c r="G22" s="12">
        <v>1</v>
      </c>
      <c r="H22" s="12">
        <f t="shared" si="12"/>
        <v>3</v>
      </c>
      <c r="I22" s="12">
        <f t="shared" si="3"/>
        <v>35.120000000000005</v>
      </c>
      <c r="J22" s="13">
        <v>5</v>
      </c>
      <c r="K22" t="s">
        <v>11</v>
      </c>
    </row>
    <row r="23" spans="1:11" x14ac:dyDescent="0.2">
      <c r="A23" s="7" t="s">
        <v>55</v>
      </c>
      <c r="B23" s="8">
        <v>9.19</v>
      </c>
      <c r="C23" s="8">
        <v>0</v>
      </c>
      <c r="D23" s="8">
        <f t="shared" si="10"/>
        <v>0</v>
      </c>
      <c r="E23" s="8"/>
      <c r="F23" s="8">
        <f t="shared" si="11"/>
        <v>0</v>
      </c>
      <c r="G23" s="8"/>
      <c r="H23" s="8">
        <f t="shared" si="12"/>
        <v>0</v>
      </c>
      <c r="I23" s="8">
        <f t="shared" si="3"/>
        <v>9.19</v>
      </c>
      <c r="J23" s="9">
        <v>1</v>
      </c>
      <c r="K23" t="s">
        <v>7</v>
      </c>
    </row>
    <row r="24" spans="1:11" x14ac:dyDescent="0.2">
      <c r="A24" s="10"/>
      <c r="B24" s="3">
        <v>7.91</v>
      </c>
      <c r="C24" s="3">
        <v>20</v>
      </c>
      <c r="D24" s="3">
        <f t="shared" si="10"/>
        <v>10</v>
      </c>
      <c r="E24" s="3"/>
      <c r="F24" s="3">
        <f t="shared" si="11"/>
        <v>0</v>
      </c>
      <c r="G24" s="3"/>
      <c r="H24" s="3">
        <f t="shared" si="12"/>
        <v>0</v>
      </c>
      <c r="I24" s="3">
        <f t="shared" si="3"/>
        <v>17.91</v>
      </c>
      <c r="J24" s="4">
        <v>2</v>
      </c>
      <c r="K24" t="s">
        <v>8</v>
      </c>
    </row>
    <row r="25" spans="1:11" x14ac:dyDescent="0.2">
      <c r="A25" s="10"/>
      <c r="B25" s="3">
        <v>20.65</v>
      </c>
      <c r="C25" s="3">
        <v>9</v>
      </c>
      <c r="D25" s="3">
        <f t="shared" si="10"/>
        <v>4.5</v>
      </c>
      <c r="E25" s="3"/>
      <c r="F25" s="3">
        <f t="shared" si="11"/>
        <v>0</v>
      </c>
      <c r="G25" s="3"/>
      <c r="H25" s="3">
        <f t="shared" si="12"/>
        <v>0</v>
      </c>
      <c r="I25" s="3">
        <f t="shared" si="3"/>
        <v>25.15</v>
      </c>
      <c r="J25" s="4">
        <v>3</v>
      </c>
      <c r="K25" t="s">
        <v>9</v>
      </c>
    </row>
    <row r="26" spans="1:11" x14ac:dyDescent="0.2">
      <c r="A26" s="10"/>
      <c r="B26" s="3">
        <v>23.83</v>
      </c>
      <c r="C26" s="3">
        <v>2</v>
      </c>
      <c r="D26" s="3">
        <f t="shared" si="10"/>
        <v>1</v>
      </c>
      <c r="E26" s="3"/>
      <c r="F26" s="3">
        <f t="shared" si="11"/>
        <v>0</v>
      </c>
      <c r="G26" s="3"/>
      <c r="H26" s="3">
        <f t="shared" si="12"/>
        <v>0</v>
      </c>
      <c r="I26" s="3">
        <f t="shared" si="3"/>
        <v>24.83</v>
      </c>
      <c r="J26" s="4">
        <v>4</v>
      </c>
      <c r="K26" t="s">
        <v>10</v>
      </c>
    </row>
    <row r="27" spans="1:11" ht="13.5" thickBot="1" x14ac:dyDescent="0.25">
      <c r="A27" s="11"/>
      <c r="B27" s="12">
        <v>22.32</v>
      </c>
      <c r="C27" s="12">
        <v>3</v>
      </c>
      <c r="D27" s="12">
        <f t="shared" si="10"/>
        <v>1.5</v>
      </c>
      <c r="E27" s="12"/>
      <c r="F27" s="12">
        <f t="shared" si="11"/>
        <v>0</v>
      </c>
      <c r="G27" s="12"/>
      <c r="H27" s="12">
        <f t="shared" si="12"/>
        <v>0</v>
      </c>
      <c r="I27" s="12">
        <f t="shared" si="3"/>
        <v>23.82</v>
      </c>
      <c r="J27" s="13">
        <v>5</v>
      </c>
      <c r="K27" t="s">
        <v>11</v>
      </c>
    </row>
    <row r="28" spans="1:11" x14ac:dyDescent="0.2">
      <c r="A28" s="7" t="s">
        <v>57</v>
      </c>
      <c r="B28" s="8">
        <v>13.69</v>
      </c>
      <c r="C28" s="8">
        <v>1</v>
      </c>
      <c r="D28" s="8">
        <f t="shared" si="10"/>
        <v>0.5</v>
      </c>
      <c r="E28" s="8"/>
      <c r="F28" s="8">
        <f t="shared" si="11"/>
        <v>0</v>
      </c>
      <c r="G28" s="8"/>
      <c r="H28" s="8">
        <f t="shared" si="12"/>
        <v>0</v>
      </c>
      <c r="I28" s="8">
        <f t="shared" si="3"/>
        <v>14.19</v>
      </c>
      <c r="J28" s="9">
        <v>1</v>
      </c>
      <c r="K28" t="s">
        <v>7</v>
      </c>
    </row>
    <row r="29" spans="1:11" x14ac:dyDescent="0.2">
      <c r="A29" s="10"/>
      <c r="B29" s="3">
        <v>15.05</v>
      </c>
      <c r="C29" s="3">
        <v>10</v>
      </c>
      <c r="D29" s="3">
        <f t="shared" si="10"/>
        <v>5</v>
      </c>
      <c r="E29" s="3"/>
      <c r="F29" s="3">
        <f t="shared" si="11"/>
        <v>0</v>
      </c>
      <c r="G29" s="3"/>
      <c r="H29" s="3">
        <f t="shared" si="12"/>
        <v>0</v>
      </c>
      <c r="I29" s="3">
        <f t="shared" si="3"/>
        <v>20.05</v>
      </c>
      <c r="J29" s="4">
        <v>2</v>
      </c>
      <c r="K29" t="s">
        <v>8</v>
      </c>
    </row>
    <row r="30" spans="1:11" x14ac:dyDescent="0.2">
      <c r="A30" s="10"/>
      <c r="B30" s="3">
        <v>28.6</v>
      </c>
      <c r="C30" s="3">
        <v>1</v>
      </c>
      <c r="D30" s="3">
        <f t="shared" si="10"/>
        <v>0.5</v>
      </c>
      <c r="E30" s="3"/>
      <c r="F30" s="3">
        <f t="shared" si="11"/>
        <v>0</v>
      </c>
      <c r="G30" s="3"/>
      <c r="H30" s="3">
        <f t="shared" si="12"/>
        <v>0</v>
      </c>
      <c r="I30" s="3">
        <f t="shared" si="3"/>
        <v>29.1</v>
      </c>
      <c r="J30" s="4">
        <v>3</v>
      </c>
      <c r="K30" t="s">
        <v>9</v>
      </c>
    </row>
    <row r="31" spans="1:11" x14ac:dyDescent="0.2">
      <c r="A31" s="10"/>
      <c r="B31" s="3">
        <v>33.81</v>
      </c>
      <c r="C31" s="3">
        <v>1</v>
      </c>
      <c r="D31" s="3">
        <f t="shared" si="10"/>
        <v>0.5</v>
      </c>
      <c r="E31" s="3"/>
      <c r="F31" s="3">
        <f t="shared" si="11"/>
        <v>0</v>
      </c>
      <c r="G31" s="3"/>
      <c r="H31" s="3">
        <f t="shared" si="12"/>
        <v>0</v>
      </c>
      <c r="I31" s="3">
        <f t="shared" si="3"/>
        <v>34.31</v>
      </c>
      <c r="J31" s="4">
        <v>4</v>
      </c>
      <c r="K31" t="s">
        <v>10</v>
      </c>
    </row>
    <row r="32" spans="1:11" ht="13.5" thickBot="1" x14ac:dyDescent="0.25">
      <c r="A32" s="11"/>
      <c r="B32" s="12">
        <v>32.9</v>
      </c>
      <c r="C32" s="12">
        <v>3</v>
      </c>
      <c r="D32" s="12">
        <f t="shared" si="10"/>
        <v>1.5</v>
      </c>
      <c r="E32" s="12"/>
      <c r="F32" s="12">
        <f t="shared" si="11"/>
        <v>0</v>
      </c>
      <c r="G32" s="12"/>
      <c r="H32" s="12">
        <f t="shared" si="12"/>
        <v>0</v>
      </c>
      <c r="I32" s="12">
        <f t="shared" si="3"/>
        <v>34.4</v>
      </c>
      <c r="J32" s="13">
        <v>5</v>
      </c>
      <c r="K32" t="s">
        <v>11</v>
      </c>
    </row>
    <row r="33" spans="1:11" x14ac:dyDescent="0.2">
      <c r="A33" s="7" t="s">
        <v>59</v>
      </c>
      <c r="B33" s="8">
        <v>19.010000000000002</v>
      </c>
      <c r="C33" s="8">
        <v>32</v>
      </c>
      <c r="D33" s="8">
        <f t="shared" si="10"/>
        <v>16</v>
      </c>
      <c r="E33" s="8"/>
      <c r="F33" s="8">
        <f t="shared" si="11"/>
        <v>0</v>
      </c>
      <c r="G33" s="8"/>
      <c r="H33" s="8">
        <f t="shared" si="12"/>
        <v>0</v>
      </c>
      <c r="I33" s="8">
        <f t="shared" si="3"/>
        <v>35.010000000000005</v>
      </c>
      <c r="J33" s="9">
        <v>1</v>
      </c>
      <c r="K33" t="s">
        <v>7</v>
      </c>
    </row>
    <row r="34" spans="1:11" x14ac:dyDescent="0.2">
      <c r="A34" s="10"/>
      <c r="B34" s="3">
        <v>19.66</v>
      </c>
      <c r="C34" s="3">
        <v>30</v>
      </c>
      <c r="D34" s="3">
        <f t="shared" si="10"/>
        <v>15</v>
      </c>
      <c r="E34" s="3"/>
      <c r="F34" s="3">
        <f t="shared" si="11"/>
        <v>0</v>
      </c>
      <c r="G34" s="3"/>
      <c r="H34" s="3">
        <f t="shared" si="12"/>
        <v>0</v>
      </c>
      <c r="I34" s="3">
        <f t="shared" si="3"/>
        <v>34.659999999999997</v>
      </c>
      <c r="J34" s="4">
        <v>2</v>
      </c>
      <c r="K34" t="s">
        <v>8</v>
      </c>
    </row>
    <row r="35" spans="1:11" x14ac:dyDescent="0.2">
      <c r="A35" s="10"/>
      <c r="B35" s="3">
        <v>21.91</v>
      </c>
      <c r="C35" s="3">
        <v>7</v>
      </c>
      <c r="D35" s="3">
        <f t="shared" si="10"/>
        <v>3.5</v>
      </c>
      <c r="E35" s="3"/>
      <c r="F35" s="3">
        <f t="shared" si="11"/>
        <v>0</v>
      </c>
      <c r="G35" s="3"/>
      <c r="H35" s="3">
        <f t="shared" si="12"/>
        <v>0</v>
      </c>
      <c r="I35" s="3">
        <f t="shared" ref="I35:I66" si="13">B35+D35+F35+H35</f>
        <v>25.41</v>
      </c>
      <c r="J35" s="4">
        <v>3</v>
      </c>
      <c r="K35" t="s">
        <v>9</v>
      </c>
    </row>
    <row r="36" spans="1:11" x14ac:dyDescent="0.2">
      <c r="A36" s="10"/>
      <c r="B36" s="3">
        <v>29.37</v>
      </c>
      <c r="C36" s="3">
        <v>10</v>
      </c>
      <c r="D36" s="3">
        <f t="shared" si="10"/>
        <v>5</v>
      </c>
      <c r="E36" s="3"/>
      <c r="F36" s="3">
        <f t="shared" si="11"/>
        <v>0</v>
      </c>
      <c r="G36" s="3">
        <v>2</v>
      </c>
      <c r="H36" s="3">
        <f t="shared" si="12"/>
        <v>6</v>
      </c>
      <c r="I36" s="3">
        <f t="shared" si="13"/>
        <v>40.370000000000005</v>
      </c>
      <c r="J36" s="4">
        <v>4</v>
      </c>
      <c r="K36" t="s">
        <v>10</v>
      </c>
    </row>
    <row r="37" spans="1:11" ht="13.5" thickBot="1" x14ac:dyDescent="0.25">
      <c r="A37" s="11"/>
      <c r="B37" s="12">
        <v>27.07</v>
      </c>
      <c r="C37" s="12">
        <v>10</v>
      </c>
      <c r="D37" s="12">
        <f t="shared" si="10"/>
        <v>5</v>
      </c>
      <c r="E37" s="12"/>
      <c r="F37" s="12">
        <f t="shared" si="11"/>
        <v>0</v>
      </c>
      <c r="G37" s="12"/>
      <c r="H37" s="12">
        <f t="shared" si="12"/>
        <v>0</v>
      </c>
      <c r="I37" s="12">
        <f t="shared" si="13"/>
        <v>32.07</v>
      </c>
      <c r="J37" s="13">
        <v>5</v>
      </c>
      <c r="K37" t="s">
        <v>11</v>
      </c>
    </row>
    <row r="38" spans="1:11" x14ac:dyDescent="0.2">
      <c r="A38" s="7" t="s">
        <v>60</v>
      </c>
      <c r="B38" s="8">
        <v>20.440000000000001</v>
      </c>
      <c r="C38" s="8">
        <v>15</v>
      </c>
      <c r="D38" s="8">
        <f t="shared" si="10"/>
        <v>7.5</v>
      </c>
      <c r="E38" s="8"/>
      <c r="F38" s="8">
        <f t="shared" si="11"/>
        <v>0</v>
      </c>
      <c r="G38" s="8"/>
      <c r="H38" s="8">
        <f t="shared" si="12"/>
        <v>0</v>
      </c>
      <c r="I38" s="8">
        <f t="shared" si="13"/>
        <v>27.94</v>
      </c>
      <c r="J38" s="9">
        <v>1</v>
      </c>
      <c r="K38" t="s">
        <v>7</v>
      </c>
    </row>
    <row r="39" spans="1:11" x14ac:dyDescent="0.2">
      <c r="A39" s="10"/>
      <c r="B39" s="3">
        <v>19.55</v>
      </c>
      <c r="C39" s="3">
        <v>20</v>
      </c>
      <c r="D39" s="3">
        <f t="shared" si="10"/>
        <v>10</v>
      </c>
      <c r="E39" s="3"/>
      <c r="F39" s="3">
        <f t="shared" si="11"/>
        <v>0</v>
      </c>
      <c r="G39" s="3"/>
      <c r="H39" s="3">
        <f t="shared" si="12"/>
        <v>0</v>
      </c>
      <c r="I39" s="3">
        <f t="shared" si="13"/>
        <v>29.55</v>
      </c>
      <c r="J39" s="4">
        <v>2</v>
      </c>
      <c r="K39" t="s">
        <v>8</v>
      </c>
    </row>
    <row r="40" spans="1:11" x14ac:dyDescent="0.2">
      <c r="A40" s="10"/>
      <c r="B40" s="3">
        <v>48.37</v>
      </c>
      <c r="C40" s="3">
        <v>12</v>
      </c>
      <c r="D40" s="3">
        <f t="shared" si="10"/>
        <v>6</v>
      </c>
      <c r="E40" s="3"/>
      <c r="F40" s="3">
        <f t="shared" si="11"/>
        <v>0</v>
      </c>
      <c r="G40" s="3"/>
      <c r="H40" s="3">
        <f t="shared" si="12"/>
        <v>0</v>
      </c>
      <c r="I40" s="3">
        <f t="shared" si="13"/>
        <v>54.37</v>
      </c>
      <c r="J40" s="4">
        <v>3</v>
      </c>
      <c r="K40" t="s">
        <v>9</v>
      </c>
    </row>
    <row r="41" spans="1:11" x14ac:dyDescent="0.2">
      <c r="A41" s="10"/>
      <c r="B41" s="3">
        <v>44.43</v>
      </c>
      <c r="C41" s="3">
        <v>10</v>
      </c>
      <c r="D41" s="3">
        <f t="shared" si="10"/>
        <v>5</v>
      </c>
      <c r="E41" s="3"/>
      <c r="F41" s="3">
        <f t="shared" si="11"/>
        <v>0</v>
      </c>
      <c r="G41" s="3"/>
      <c r="H41" s="3">
        <f t="shared" si="12"/>
        <v>0</v>
      </c>
      <c r="I41" s="3">
        <f t="shared" si="13"/>
        <v>49.43</v>
      </c>
      <c r="J41" s="4">
        <v>4</v>
      </c>
      <c r="K41" t="s">
        <v>10</v>
      </c>
    </row>
    <row r="42" spans="1:11" ht="13.5" thickBot="1" x14ac:dyDescent="0.25">
      <c r="A42" s="11"/>
      <c r="B42" s="12">
        <v>40.78</v>
      </c>
      <c r="C42" s="12">
        <v>8</v>
      </c>
      <c r="D42" s="12">
        <f t="shared" si="10"/>
        <v>4</v>
      </c>
      <c r="E42" s="12"/>
      <c r="F42" s="12">
        <f t="shared" si="11"/>
        <v>0</v>
      </c>
      <c r="G42" s="12"/>
      <c r="H42" s="12">
        <f t="shared" si="12"/>
        <v>0</v>
      </c>
      <c r="I42" s="12">
        <f t="shared" si="13"/>
        <v>44.78</v>
      </c>
      <c r="J42" s="13">
        <v>5</v>
      </c>
      <c r="K42" t="s">
        <v>11</v>
      </c>
    </row>
    <row r="43" spans="1:11" x14ac:dyDescent="0.2">
      <c r="A43" s="7" t="s">
        <v>62</v>
      </c>
      <c r="B43" s="8">
        <v>29.05</v>
      </c>
      <c r="C43" s="8">
        <v>20</v>
      </c>
      <c r="D43" s="8">
        <f t="shared" si="10"/>
        <v>10</v>
      </c>
      <c r="E43" s="8"/>
      <c r="F43" s="8">
        <f t="shared" si="11"/>
        <v>0</v>
      </c>
      <c r="G43" s="8"/>
      <c r="H43" s="8">
        <f t="shared" si="12"/>
        <v>0</v>
      </c>
      <c r="I43" s="8">
        <f t="shared" si="13"/>
        <v>39.049999999999997</v>
      </c>
      <c r="J43" s="9">
        <v>1</v>
      </c>
      <c r="K43" t="s">
        <v>7</v>
      </c>
    </row>
    <row r="44" spans="1:11" x14ac:dyDescent="0.2">
      <c r="A44" s="10"/>
      <c r="B44" s="3">
        <v>22.18</v>
      </c>
      <c r="C44" s="3">
        <v>22</v>
      </c>
      <c r="D44" s="3">
        <f t="shared" si="10"/>
        <v>11</v>
      </c>
      <c r="E44" s="3"/>
      <c r="F44" s="3">
        <f t="shared" si="11"/>
        <v>0</v>
      </c>
      <c r="G44" s="3"/>
      <c r="H44" s="3">
        <f t="shared" si="12"/>
        <v>0</v>
      </c>
      <c r="I44" s="3">
        <f t="shared" si="13"/>
        <v>33.18</v>
      </c>
      <c r="J44" s="4">
        <v>2</v>
      </c>
      <c r="K44" t="s">
        <v>8</v>
      </c>
    </row>
    <row r="45" spans="1:11" x14ac:dyDescent="0.2">
      <c r="A45" s="10"/>
      <c r="B45" s="3">
        <v>42.73</v>
      </c>
      <c r="C45" s="3">
        <v>5</v>
      </c>
      <c r="D45" s="3">
        <f t="shared" si="10"/>
        <v>2.5</v>
      </c>
      <c r="E45" s="3"/>
      <c r="F45" s="3">
        <f t="shared" si="11"/>
        <v>0</v>
      </c>
      <c r="G45" s="3">
        <v>1</v>
      </c>
      <c r="H45" s="3">
        <f t="shared" si="12"/>
        <v>3</v>
      </c>
      <c r="I45" s="3">
        <f t="shared" si="13"/>
        <v>48.23</v>
      </c>
      <c r="J45" s="4">
        <v>3</v>
      </c>
      <c r="K45" t="s">
        <v>9</v>
      </c>
    </row>
    <row r="46" spans="1:11" x14ac:dyDescent="0.2">
      <c r="A46" s="10"/>
      <c r="B46" s="3">
        <v>55.32</v>
      </c>
      <c r="C46" s="3">
        <v>10</v>
      </c>
      <c r="D46" s="3">
        <f t="shared" si="10"/>
        <v>5</v>
      </c>
      <c r="E46" s="3"/>
      <c r="F46" s="3">
        <f t="shared" si="11"/>
        <v>0</v>
      </c>
      <c r="G46" s="3"/>
      <c r="H46" s="3">
        <f t="shared" si="12"/>
        <v>0</v>
      </c>
      <c r="I46" s="3">
        <f t="shared" si="13"/>
        <v>60.32</v>
      </c>
      <c r="J46" s="4">
        <v>4</v>
      </c>
      <c r="K46" t="s">
        <v>10</v>
      </c>
    </row>
    <row r="47" spans="1:11" ht="13.5" thickBot="1" x14ac:dyDescent="0.25">
      <c r="A47" s="11"/>
      <c r="B47" s="12">
        <v>44.54</v>
      </c>
      <c r="C47" s="12">
        <v>7</v>
      </c>
      <c r="D47" s="12">
        <f t="shared" si="10"/>
        <v>3.5</v>
      </c>
      <c r="E47" s="12"/>
      <c r="F47" s="12">
        <f t="shared" si="11"/>
        <v>0</v>
      </c>
      <c r="G47" s="12"/>
      <c r="H47" s="12">
        <f t="shared" si="12"/>
        <v>0</v>
      </c>
      <c r="I47" s="12">
        <f t="shared" si="13"/>
        <v>48.04</v>
      </c>
      <c r="J47" s="13">
        <v>5</v>
      </c>
      <c r="K47" t="s">
        <v>11</v>
      </c>
    </row>
    <row r="48" spans="1:11" x14ac:dyDescent="0.2">
      <c r="A48" s="7" t="s">
        <v>63</v>
      </c>
      <c r="B48" s="8">
        <v>12.91</v>
      </c>
      <c r="C48" s="8">
        <v>25</v>
      </c>
      <c r="D48" s="8">
        <f t="shared" si="10"/>
        <v>12.5</v>
      </c>
      <c r="E48" s="8"/>
      <c r="F48" s="8">
        <f t="shared" si="11"/>
        <v>0</v>
      </c>
      <c r="G48" s="8"/>
      <c r="H48" s="8">
        <f t="shared" si="12"/>
        <v>0</v>
      </c>
      <c r="I48" s="8">
        <f t="shared" si="13"/>
        <v>25.41</v>
      </c>
      <c r="J48" s="9">
        <v>1</v>
      </c>
      <c r="K48" t="s">
        <v>7</v>
      </c>
    </row>
    <row r="49" spans="1:11" x14ac:dyDescent="0.2">
      <c r="A49" s="10"/>
      <c r="B49" s="3">
        <v>12.16</v>
      </c>
      <c r="C49" s="3">
        <v>15</v>
      </c>
      <c r="D49" s="3">
        <f t="shared" si="10"/>
        <v>7.5</v>
      </c>
      <c r="E49" s="3"/>
      <c r="F49" s="3">
        <f t="shared" si="11"/>
        <v>0</v>
      </c>
      <c r="G49" s="3"/>
      <c r="H49" s="3">
        <f t="shared" si="12"/>
        <v>0</v>
      </c>
      <c r="I49" s="3">
        <f t="shared" si="13"/>
        <v>19.66</v>
      </c>
      <c r="J49" s="4">
        <v>2</v>
      </c>
      <c r="K49" t="s">
        <v>8</v>
      </c>
    </row>
    <row r="50" spans="1:11" x14ac:dyDescent="0.2">
      <c r="A50" s="10"/>
      <c r="B50" s="3">
        <v>21.68</v>
      </c>
      <c r="C50" s="3">
        <v>6</v>
      </c>
      <c r="D50" s="3">
        <f t="shared" si="10"/>
        <v>3</v>
      </c>
      <c r="E50" s="3"/>
      <c r="F50" s="3">
        <f t="shared" si="11"/>
        <v>0</v>
      </c>
      <c r="G50" s="3">
        <v>1</v>
      </c>
      <c r="H50" s="3">
        <f t="shared" si="12"/>
        <v>3</v>
      </c>
      <c r="I50" s="3">
        <f t="shared" si="13"/>
        <v>27.68</v>
      </c>
      <c r="J50" s="4">
        <v>3</v>
      </c>
      <c r="K50" t="s">
        <v>9</v>
      </c>
    </row>
    <row r="51" spans="1:11" x14ac:dyDescent="0.2">
      <c r="A51" s="10"/>
      <c r="B51" s="3">
        <v>24.02</v>
      </c>
      <c r="C51" s="3">
        <v>5</v>
      </c>
      <c r="D51" s="3">
        <f t="shared" si="10"/>
        <v>2.5</v>
      </c>
      <c r="E51" s="3"/>
      <c r="F51" s="3">
        <f t="shared" si="11"/>
        <v>0</v>
      </c>
      <c r="G51" s="3"/>
      <c r="H51" s="3">
        <f t="shared" si="12"/>
        <v>0</v>
      </c>
      <c r="I51" s="3">
        <f t="shared" si="13"/>
        <v>26.52</v>
      </c>
      <c r="J51" s="4">
        <v>4</v>
      </c>
      <c r="K51" t="s">
        <v>10</v>
      </c>
    </row>
    <row r="52" spans="1:11" ht="13.5" thickBot="1" x14ac:dyDescent="0.25">
      <c r="A52" s="11"/>
      <c r="B52" s="12">
        <v>21.08</v>
      </c>
      <c r="C52" s="12">
        <v>8</v>
      </c>
      <c r="D52" s="12">
        <f t="shared" si="10"/>
        <v>4</v>
      </c>
      <c r="E52" s="12"/>
      <c r="F52" s="12">
        <f t="shared" si="11"/>
        <v>0</v>
      </c>
      <c r="G52" s="12"/>
      <c r="H52" s="12">
        <f t="shared" si="12"/>
        <v>0</v>
      </c>
      <c r="I52" s="12">
        <f t="shared" si="13"/>
        <v>25.08</v>
      </c>
      <c r="J52" s="13">
        <v>5</v>
      </c>
      <c r="K52" t="s">
        <v>11</v>
      </c>
    </row>
    <row r="53" spans="1:11" x14ac:dyDescent="0.2">
      <c r="A53" s="7" t="s">
        <v>64</v>
      </c>
      <c r="B53" s="8">
        <v>16.920000000000002</v>
      </c>
      <c r="C53" s="8">
        <v>21</v>
      </c>
      <c r="D53" s="8">
        <f t="shared" si="10"/>
        <v>10.5</v>
      </c>
      <c r="E53" s="8"/>
      <c r="F53" s="8">
        <f t="shared" si="11"/>
        <v>0</v>
      </c>
      <c r="G53" s="8"/>
      <c r="H53" s="8">
        <f t="shared" si="12"/>
        <v>0</v>
      </c>
      <c r="I53" s="8">
        <f t="shared" si="13"/>
        <v>27.42</v>
      </c>
      <c r="J53" s="9">
        <v>1</v>
      </c>
      <c r="K53" t="s">
        <v>7</v>
      </c>
    </row>
    <row r="54" spans="1:11" x14ac:dyDescent="0.2">
      <c r="A54" s="10"/>
      <c r="B54" s="3">
        <v>13.48</v>
      </c>
      <c r="C54" s="3">
        <v>15</v>
      </c>
      <c r="D54" s="3">
        <f t="shared" si="10"/>
        <v>7.5</v>
      </c>
      <c r="E54" s="3"/>
      <c r="F54" s="3">
        <f t="shared" si="11"/>
        <v>0</v>
      </c>
      <c r="G54" s="3"/>
      <c r="H54" s="3">
        <f t="shared" si="12"/>
        <v>0</v>
      </c>
      <c r="I54" s="3">
        <f t="shared" si="13"/>
        <v>20.98</v>
      </c>
      <c r="J54" s="4">
        <v>2</v>
      </c>
      <c r="K54" t="s">
        <v>8</v>
      </c>
    </row>
    <row r="55" spans="1:11" x14ac:dyDescent="0.2">
      <c r="A55" s="10"/>
      <c r="B55" s="3">
        <v>33.07</v>
      </c>
      <c r="C55" s="3">
        <v>0</v>
      </c>
      <c r="D55" s="3">
        <f t="shared" si="10"/>
        <v>0</v>
      </c>
      <c r="E55" s="3"/>
      <c r="F55" s="3">
        <f t="shared" si="11"/>
        <v>0</v>
      </c>
      <c r="G55" s="3"/>
      <c r="H55" s="3">
        <f t="shared" si="12"/>
        <v>0</v>
      </c>
      <c r="I55" s="3">
        <f t="shared" si="13"/>
        <v>33.07</v>
      </c>
      <c r="J55" s="4">
        <v>3</v>
      </c>
      <c r="K55" t="s">
        <v>9</v>
      </c>
    </row>
    <row r="56" spans="1:11" x14ac:dyDescent="0.2">
      <c r="A56" s="10"/>
      <c r="B56" s="3">
        <v>33.08</v>
      </c>
      <c r="C56" s="3">
        <v>0</v>
      </c>
      <c r="D56" s="3">
        <f t="shared" si="10"/>
        <v>0</v>
      </c>
      <c r="E56" s="3"/>
      <c r="F56" s="3">
        <f t="shared" si="11"/>
        <v>0</v>
      </c>
      <c r="G56" s="3"/>
      <c r="H56" s="3">
        <f t="shared" si="12"/>
        <v>0</v>
      </c>
      <c r="I56" s="3">
        <f t="shared" si="13"/>
        <v>33.08</v>
      </c>
      <c r="J56" s="4">
        <v>4</v>
      </c>
      <c r="K56" t="s">
        <v>10</v>
      </c>
    </row>
    <row r="57" spans="1:11" ht="13.5" thickBot="1" x14ac:dyDescent="0.25">
      <c r="A57" s="11"/>
      <c r="B57" s="12">
        <v>32.68</v>
      </c>
      <c r="C57" s="12">
        <v>0</v>
      </c>
      <c r="D57" s="12">
        <f t="shared" si="10"/>
        <v>0</v>
      </c>
      <c r="E57" s="12"/>
      <c r="F57" s="12">
        <f t="shared" si="11"/>
        <v>0</v>
      </c>
      <c r="G57" s="12"/>
      <c r="H57" s="12">
        <f t="shared" si="12"/>
        <v>0</v>
      </c>
      <c r="I57" s="12">
        <f t="shared" si="13"/>
        <v>32.68</v>
      </c>
      <c r="J57" s="13">
        <v>5</v>
      </c>
      <c r="K57" t="s">
        <v>11</v>
      </c>
    </row>
    <row r="58" spans="1:11" x14ac:dyDescent="0.2">
      <c r="A58" s="7" t="s">
        <v>65</v>
      </c>
      <c r="B58" s="8">
        <v>14.23</v>
      </c>
      <c r="C58" s="8">
        <v>15</v>
      </c>
      <c r="D58" s="8">
        <f t="shared" ref="D58:D121" si="14">C58*0.5</f>
        <v>7.5</v>
      </c>
      <c r="E58" s="8"/>
      <c r="F58" s="8">
        <f t="shared" ref="F58:F121" si="15">E58*5</f>
        <v>0</v>
      </c>
      <c r="G58" s="8"/>
      <c r="H58" s="8">
        <f t="shared" ref="H58:H121" si="16">G58*3</f>
        <v>0</v>
      </c>
      <c r="I58" s="8">
        <f t="shared" si="13"/>
        <v>21.73</v>
      </c>
      <c r="J58" s="9">
        <v>1</v>
      </c>
      <c r="K58" t="s">
        <v>7</v>
      </c>
    </row>
    <row r="59" spans="1:11" x14ac:dyDescent="0.2">
      <c r="A59" s="10"/>
      <c r="B59" s="3">
        <v>11.42</v>
      </c>
      <c r="C59" s="3">
        <v>5</v>
      </c>
      <c r="D59" s="3">
        <f t="shared" si="14"/>
        <v>2.5</v>
      </c>
      <c r="E59" s="3"/>
      <c r="F59" s="3">
        <f t="shared" si="15"/>
        <v>0</v>
      </c>
      <c r="G59" s="3"/>
      <c r="H59" s="3">
        <f t="shared" si="16"/>
        <v>0</v>
      </c>
      <c r="I59" s="3">
        <f t="shared" si="13"/>
        <v>13.92</v>
      </c>
      <c r="J59" s="4">
        <v>2</v>
      </c>
      <c r="K59" t="s">
        <v>8</v>
      </c>
    </row>
    <row r="60" spans="1:11" x14ac:dyDescent="0.2">
      <c r="A60" s="10"/>
      <c r="B60" s="3">
        <v>21.25</v>
      </c>
      <c r="C60" s="3">
        <v>2</v>
      </c>
      <c r="D60" s="3">
        <f t="shared" si="14"/>
        <v>1</v>
      </c>
      <c r="E60" s="3"/>
      <c r="F60" s="3">
        <f t="shared" si="15"/>
        <v>0</v>
      </c>
      <c r="G60" s="3"/>
      <c r="H60" s="3">
        <f t="shared" si="16"/>
        <v>0</v>
      </c>
      <c r="I60" s="3">
        <f t="shared" si="13"/>
        <v>22.25</v>
      </c>
      <c r="J60" s="4">
        <v>3</v>
      </c>
      <c r="K60" t="s">
        <v>9</v>
      </c>
    </row>
    <row r="61" spans="1:11" x14ac:dyDescent="0.2">
      <c r="A61" s="10"/>
      <c r="B61" s="3">
        <v>22.36</v>
      </c>
      <c r="C61" s="3">
        <v>6</v>
      </c>
      <c r="D61" s="3">
        <f t="shared" si="14"/>
        <v>3</v>
      </c>
      <c r="E61" s="3"/>
      <c r="F61" s="3">
        <f t="shared" si="15"/>
        <v>0</v>
      </c>
      <c r="G61" s="3"/>
      <c r="H61" s="3">
        <f t="shared" si="16"/>
        <v>0</v>
      </c>
      <c r="I61" s="3">
        <f t="shared" si="13"/>
        <v>25.36</v>
      </c>
      <c r="J61" s="4">
        <v>4</v>
      </c>
      <c r="K61" t="s">
        <v>10</v>
      </c>
    </row>
    <row r="62" spans="1:11" ht="13.5" thickBot="1" x14ac:dyDescent="0.25">
      <c r="A62" s="11"/>
      <c r="B62" s="12"/>
      <c r="C62" s="12"/>
      <c r="D62" s="12">
        <f t="shared" si="14"/>
        <v>0</v>
      </c>
      <c r="E62" s="12"/>
      <c r="F62" s="12">
        <f t="shared" si="15"/>
        <v>0</v>
      </c>
      <c r="G62" s="12"/>
      <c r="H62" s="12">
        <f t="shared" si="16"/>
        <v>0</v>
      </c>
      <c r="I62" s="12">
        <f t="shared" si="13"/>
        <v>0</v>
      </c>
      <c r="J62" s="13">
        <v>5</v>
      </c>
      <c r="K62" t="s">
        <v>11</v>
      </c>
    </row>
    <row r="63" spans="1:11" x14ac:dyDescent="0.2">
      <c r="A63" s="7" t="s">
        <v>67</v>
      </c>
      <c r="B63" s="8">
        <v>20.69</v>
      </c>
      <c r="C63" s="8">
        <v>20</v>
      </c>
      <c r="D63" s="8">
        <f t="shared" si="14"/>
        <v>10</v>
      </c>
      <c r="E63" s="8"/>
      <c r="F63" s="8">
        <f t="shared" si="15"/>
        <v>0</v>
      </c>
      <c r="G63" s="8"/>
      <c r="H63" s="8">
        <f t="shared" si="16"/>
        <v>0</v>
      </c>
      <c r="I63" s="8">
        <f t="shared" si="13"/>
        <v>30.69</v>
      </c>
      <c r="J63" s="9">
        <v>1</v>
      </c>
      <c r="K63" t="s">
        <v>7</v>
      </c>
    </row>
    <row r="64" spans="1:11" x14ac:dyDescent="0.2">
      <c r="A64" s="10"/>
      <c r="B64" s="3">
        <v>13.85</v>
      </c>
      <c r="C64" s="3">
        <v>20</v>
      </c>
      <c r="D64" s="3">
        <f t="shared" si="14"/>
        <v>10</v>
      </c>
      <c r="E64" s="3"/>
      <c r="F64" s="3">
        <f t="shared" si="15"/>
        <v>0</v>
      </c>
      <c r="G64" s="3"/>
      <c r="H64" s="3">
        <f t="shared" si="16"/>
        <v>0</v>
      </c>
      <c r="I64" s="3">
        <f t="shared" si="13"/>
        <v>23.85</v>
      </c>
      <c r="J64" s="4">
        <v>2</v>
      </c>
      <c r="K64" t="s">
        <v>8</v>
      </c>
    </row>
    <row r="65" spans="1:11" x14ac:dyDescent="0.2">
      <c r="A65" s="10"/>
      <c r="B65" s="3">
        <v>31.1</v>
      </c>
      <c r="C65" s="3">
        <v>9</v>
      </c>
      <c r="D65" s="3">
        <f t="shared" si="14"/>
        <v>4.5</v>
      </c>
      <c r="E65" s="3"/>
      <c r="F65" s="3">
        <f t="shared" si="15"/>
        <v>0</v>
      </c>
      <c r="G65" s="3"/>
      <c r="H65" s="3">
        <f t="shared" si="16"/>
        <v>0</v>
      </c>
      <c r="I65" s="3">
        <f t="shared" si="13"/>
        <v>35.6</v>
      </c>
      <c r="J65" s="4">
        <v>3</v>
      </c>
      <c r="K65" t="s">
        <v>9</v>
      </c>
    </row>
    <row r="66" spans="1:11" x14ac:dyDescent="0.2">
      <c r="A66" s="10"/>
      <c r="B66" s="3"/>
      <c r="C66" s="3"/>
      <c r="D66" s="3">
        <f t="shared" si="14"/>
        <v>0</v>
      </c>
      <c r="E66" s="3"/>
      <c r="F66" s="3">
        <f t="shared" si="15"/>
        <v>0</v>
      </c>
      <c r="G66" s="3"/>
      <c r="H66" s="3">
        <f t="shared" si="16"/>
        <v>0</v>
      </c>
      <c r="I66" s="3">
        <f t="shared" si="13"/>
        <v>0</v>
      </c>
      <c r="J66" s="4">
        <v>4</v>
      </c>
      <c r="K66" t="s">
        <v>10</v>
      </c>
    </row>
    <row r="67" spans="1:11" ht="13.5" thickBot="1" x14ac:dyDescent="0.25">
      <c r="A67" s="11"/>
      <c r="B67" s="12"/>
      <c r="C67" s="12"/>
      <c r="D67" s="12">
        <f t="shared" si="14"/>
        <v>0</v>
      </c>
      <c r="E67" s="12"/>
      <c r="F67" s="12">
        <f t="shared" si="15"/>
        <v>0</v>
      </c>
      <c r="G67" s="12"/>
      <c r="H67" s="12">
        <f t="shared" si="16"/>
        <v>0</v>
      </c>
      <c r="I67" s="12">
        <f t="shared" ref="I67:I98" si="17">B67+D67+F67+H67</f>
        <v>0</v>
      </c>
      <c r="J67" s="13">
        <v>5</v>
      </c>
      <c r="K67" t="s">
        <v>11</v>
      </c>
    </row>
    <row r="68" spans="1:11" x14ac:dyDescent="0.2">
      <c r="A68" s="7" t="s">
        <v>68</v>
      </c>
      <c r="B68" s="8">
        <v>28.58</v>
      </c>
      <c r="C68" s="8">
        <v>31</v>
      </c>
      <c r="D68" s="8">
        <f t="shared" si="14"/>
        <v>15.5</v>
      </c>
      <c r="E68" s="8"/>
      <c r="F68" s="8">
        <f t="shared" si="15"/>
        <v>0</v>
      </c>
      <c r="G68" s="8"/>
      <c r="H68" s="8">
        <f t="shared" si="16"/>
        <v>0</v>
      </c>
      <c r="I68" s="8">
        <f t="shared" si="17"/>
        <v>44.08</v>
      </c>
      <c r="J68" s="9">
        <v>1</v>
      </c>
      <c r="K68" t="s">
        <v>7</v>
      </c>
    </row>
    <row r="69" spans="1:11" x14ac:dyDescent="0.2">
      <c r="A69" s="10"/>
      <c r="B69" s="3">
        <v>22.63</v>
      </c>
      <c r="C69" s="3">
        <v>31</v>
      </c>
      <c r="D69" s="3">
        <f t="shared" si="14"/>
        <v>15.5</v>
      </c>
      <c r="E69" s="3"/>
      <c r="F69" s="3">
        <f t="shared" si="15"/>
        <v>0</v>
      </c>
      <c r="G69" s="3"/>
      <c r="H69" s="3">
        <f t="shared" si="16"/>
        <v>0</v>
      </c>
      <c r="I69" s="3">
        <f t="shared" si="17"/>
        <v>38.129999999999995</v>
      </c>
      <c r="J69" s="4">
        <v>2</v>
      </c>
      <c r="K69" t="s">
        <v>8</v>
      </c>
    </row>
    <row r="70" spans="1:11" x14ac:dyDescent="0.2">
      <c r="A70" s="10"/>
      <c r="B70" s="3">
        <v>32.58</v>
      </c>
      <c r="C70" s="3">
        <v>28</v>
      </c>
      <c r="D70" s="3">
        <f t="shared" si="14"/>
        <v>14</v>
      </c>
      <c r="E70" s="3"/>
      <c r="F70" s="3">
        <f t="shared" si="15"/>
        <v>0</v>
      </c>
      <c r="G70" s="3">
        <v>1</v>
      </c>
      <c r="H70" s="3">
        <f t="shared" si="16"/>
        <v>3</v>
      </c>
      <c r="I70" s="3">
        <f t="shared" si="17"/>
        <v>49.58</v>
      </c>
      <c r="J70" s="4">
        <v>3</v>
      </c>
      <c r="K70" t="s">
        <v>9</v>
      </c>
    </row>
    <row r="71" spans="1:11" x14ac:dyDescent="0.2">
      <c r="A71" s="10"/>
      <c r="B71" s="3">
        <v>38.58</v>
      </c>
      <c r="C71" s="3">
        <v>13</v>
      </c>
      <c r="D71" s="3">
        <f t="shared" si="14"/>
        <v>6.5</v>
      </c>
      <c r="E71" s="3"/>
      <c r="F71" s="3">
        <f t="shared" si="15"/>
        <v>0</v>
      </c>
      <c r="G71" s="3"/>
      <c r="H71" s="3">
        <f t="shared" si="16"/>
        <v>0</v>
      </c>
      <c r="I71" s="3">
        <f t="shared" si="17"/>
        <v>45.08</v>
      </c>
      <c r="J71" s="4">
        <v>4</v>
      </c>
      <c r="K71" t="s">
        <v>10</v>
      </c>
    </row>
    <row r="72" spans="1:11" ht="13.5" thickBot="1" x14ac:dyDescent="0.25">
      <c r="A72" s="11"/>
      <c r="B72" s="12">
        <v>40.299999999999997</v>
      </c>
      <c r="C72" s="12">
        <v>25</v>
      </c>
      <c r="D72" s="12">
        <f t="shared" si="14"/>
        <v>12.5</v>
      </c>
      <c r="E72" s="12"/>
      <c r="F72" s="12">
        <f t="shared" si="15"/>
        <v>0</v>
      </c>
      <c r="G72" s="12"/>
      <c r="H72" s="12">
        <f t="shared" si="16"/>
        <v>0</v>
      </c>
      <c r="I72" s="12">
        <f t="shared" si="17"/>
        <v>52.8</v>
      </c>
      <c r="J72" s="13">
        <v>5</v>
      </c>
      <c r="K72" t="s">
        <v>11</v>
      </c>
    </row>
    <row r="73" spans="1:11" x14ac:dyDescent="0.2">
      <c r="A73" s="7" t="s">
        <v>69</v>
      </c>
      <c r="B73" s="8">
        <v>21.84</v>
      </c>
      <c r="C73" s="8">
        <v>15</v>
      </c>
      <c r="D73" s="8">
        <f t="shared" si="14"/>
        <v>7.5</v>
      </c>
      <c r="E73" s="8"/>
      <c r="F73" s="8">
        <f t="shared" si="15"/>
        <v>0</v>
      </c>
      <c r="G73" s="8"/>
      <c r="H73" s="8">
        <f t="shared" si="16"/>
        <v>0</v>
      </c>
      <c r="I73" s="8">
        <f t="shared" si="17"/>
        <v>29.34</v>
      </c>
      <c r="J73" s="9">
        <v>1</v>
      </c>
      <c r="K73" t="s">
        <v>7</v>
      </c>
    </row>
    <row r="74" spans="1:11" x14ac:dyDescent="0.2">
      <c r="A74" s="10"/>
      <c r="B74" s="3">
        <v>14.75</v>
      </c>
      <c r="C74" s="3">
        <v>10</v>
      </c>
      <c r="D74" s="3">
        <f t="shared" si="14"/>
        <v>5</v>
      </c>
      <c r="E74" s="3"/>
      <c r="F74" s="3">
        <f t="shared" si="15"/>
        <v>0</v>
      </c>
      <c r="G74" s="3"/>
      <c r="H74" s="3">
        <f t="shared" si="16"/>
        <v>0</v>
      </c>
      <c r="I74" s="3">
        <f t="shared" si="17"/>
        <v>19.75</v>
      </c>
      <c r="J74" s="4">
        <v>2</v>
      </c>
      <c r="K74" t="s">
        <v>8</v>
      </c>
    </row>
    <row r="75" spans="1:11" x14ac:dyDescent="0.2">
      <c r="A75" s="10"/>
      <c r="B75" s="3">
        <v>27.31</v>
      </c>
      <c r="C75" s="3">
        <v>15</v>
      </c>
      <c r="D75" s="3">
        <f t="shared" si="14"/>
        <v>7.5</v>
      </c>
      <c r="E75" s="3"/>
      <c r="F75" s="3">
        <f t="shared" si="15"/>
        <v>0</v>
      </c>
      <c r="G75" s="3">
        <v>1</v>
      </c>
      <c r="H75" s="3">
        <f t="shared" si="16"/>
        <v>3</v>
      </c>
      <c r="I75" s="3">
        <f t="shared" si="17"/>
        <v>37.81</v>
      </c>
      <c r="J75" s="4">
        <v>3</v>
      </c>
      <c r="K75" t="s">
        <v>9</v>
      </c>
    </row>
    <row r="76" spans="1:11" x14ac:dyDescent="0.2">
      <c r="A76" s="10"/>
      <c r="B76" s="3">
        <v>28.67</v>
      </c>
      <c r="C76" s="3">
        <v>11</v>
      </c>
      <c r="D76" s="3">
        <f t="shared" si="14"/>
        <v>5.5</v>
      </c>
      <c r="E76" s="3"/>
      <c r="F76" s="3">
        <f t="shared" si="15"/>
        <v>0</v>
      </c>
      <c r="G76" s="3"/>
      <c r="H76" s="3">
        <f t="shared" si="16"/>
        <v>0</v>
      </c>
      <c r="I76" s="3">
        <f t="shared" si="17"/>
        <v>34.17</v>
      </c>
      <c r="J76" s="4">
        <v>4</v>
      </c>
      <c r="K76" t="s">
        <v>10</v>
      </c>
    </row>
    <row r="77" spans="1:11" ht="13.5" thickBot="1" x14ac:dyDescent="0.25">
      <c r="A77" s="11"/>
      <c r="B77" s="12">
        <v>30.36</v>
      </c>
      <c r="C77" s="12">
        <v>6</v>
      </c>
      <c r="D77" s="12">
        <f t="shared" si="14"/>
        <v>3</v>
      </c>
      <c r="E77" s="12"/>
      <c r="F77" s="12">
        <f t="shared" si="15"/>
        <v>0</v>
      </c>
      <c r="G77" s="12"/>
      <c r="H77" s="12">
        <f t="shared" si="16"/>
        <v>0</v>
      </c>
      <c r="I77" s="12">
        <f t="shared" si="17"/>
        <v>33.36</v>
      </c>
      <c r="J77" s="13">
        <v>5</v>
      </c>
      <c r="K77" t="s">
        <v>11</v>
      </c>
    </row>
    <row r="78" spans="1:11" x14ac:dyDescent="0.2">
      <c r="A78" s="7" t="s">
        <v>70</v>
      </c>
      <c r="B78" s="8">
        <v>14.19</v>
      </c>
      <c r="C78" s="8">
        <v>15</v>
      </c>
      <c r="D78" s="8">
        <f t="shared" si="14"/>
        <v>7.5</v>
      </c>
      <c r="E78" s="8"/>
      <c r="F78" s="8">
        <f t="shared" si="15"/>
        <v>0</v>
      </c>
      <c r="G78" s="8"/>
      <c r="H78" s="8">
        <f t="shared" si="16"/>
        <v>0</v>
      </c>
      <c r="I78" s="8">
        <f t="shared" si="17"/>
        <v>21.689999999999998</v>
      </c>
      <c r="J78" s="9">
        <v>1</v>
      </c>
      <c r="K78" t="s">
        <v>7</v>
      </c>
    </row>
    <row r="79" spans="1:11" x14ac:dyDescent="0.2">
      <c r="A79" s="10"/>
      <c r="B79" s="3">
        <v>15.12</v>
      </c>
      <c r="C79" s="3">
        <v>10</v>
      </c>
      <c r="D79" s="3">
        <f t="shared" si="14"/>
        <v>5</v>
      </c>
      <c r="E79" s="3"/>
      <c r="F79" s="3">
        <f t="shared" si="15"/>
        <v>0</v>
      </c>
      <c r="G79" s="3"/>
      <c r="H79" s="3">
        <f t="shared" si="16"/>
        <v>0</v>
      </c>
      <c r="I79" s="3">
        <f t="shared" si="17"/>
        <v>20.119999999999997</v>
      </c>
      <c r="J79" s="4">
        <v>2</v>
      </c>
      <c r="K79" t="s">
        <v>8</v>
      </c>
    </row>
    <row r="80" spans="1:11" x14ac:dyDescent="0.2">
      <c r="A80" s="10"/>
      <c r="B80" s="3">
        <v>25.97</v>
      </c>
      <c r="C80" s="3">
        <v>5</v>
      </c>
      <c r="D80" s="3">
        <f t="shared" si="14"/>
        <v>2.5</v>
      </c>
      <c r="E80" s="3"/>
      <c r="F80" s="3">
        <f t="shared" si="15"/>
        <v>0</v>
      </c>
      <c r="G80" s="3"/>
      <c r="H80" s="3">
        <f t="shared" si="16"/>
        <v>0</v>
      </c>
      <c r="I80" s="3">
        <f t="shared" si="17"/>
        <v>28.47</v>
      </c>
      <c r="J80" s="4">
        <v>3</v>
      </c>
      <c r="K80" t="s">
        <v>9</v>
      </c>
    </row>
    <row r="81" spans="1:11" x14ac:dyDescent="0.2">
      <c r="A81" s="10"/>
      <c r="B81" s="3">
        <v>23.39</v>
      </c>
      <c r="C81" s="3">
        <v>1</v>
      </c>
      <c r="D81" s="3">
        <f t="shared" si="14"/>
        <v>0.5</v>
      </c>
      <c r="E81" s="3"/>
      <c r="F81" s="3">
        <f t="shared" si="15"/>
        <v>0</v>
      </c>
      <c r="G81" s="3"/>
      <c r="H81" s="3">
        <f t="shared" si="16"/>
        <v>0</v>
      </c>
      <c r="I81" s="3">
        <f t="shared" si="17"/>
        <v>23.89</v>
      </c>
      <c r="J81" s="4">
        <v>4</v>
      </c>
      <c r="K81" t="s">
        <v>10</v>
      </c>
    </row>
    <row r="82" spans="1:11" ht="13.5" thickBot="1" x14ac:dyDescent="0.25">
      <c r="A82" s="11"/>
      <c r="B82" s="12">
        <v>24.58</v>
      </c>
      <c r="C82" s="12">
        <v>0</v>
      </c>
      <c r="D82" s="12">
        <f t="shared" si="14"/>
        <v>0</v>
      </c>
      <c r="E82" s="12"/>
      <c r="F82" s="12">
        <f t="shared" si="15"/>
        <v>0</v>
      </c>
      <c r="G82" s="12"/>
      <c r="H82" s="12">
        <f t="shared" si="16"/>
        <v>0</v>
      </c>
      <c r="I82" s="12">
        <f t="shared" si="17"/>
        <v>24.58</v>
      </c>
      <c r="J82" s="13">
        <v>5</v>
      </c>
      <c r="K82" t="s">
        <v>11</v>
      </c>
    </row>
    <row r="83" spans="1:11" x14ac:dyDescent="0.2">
      <c r="A83" s="7" t="s">
        <v>71</v>
      </c>
      <c r="B83" s="8">
        <v>18.87</v>
      </c>
      <c r="C83" s="8">
        <v>15</v>
      </c>
      <c r="D83" s="8">
        <f t="shared" si="14"/>
        <v>7.5</v>
      </c>
      <c r="E83" s="8"/>
      <c r="F83" s="8">
        <f t="shared" si="15"/>
        <v>0</v>
      </c>
      <c r="G83" s="8"/>
      <c r="H83" s="8">
        <f t="shared" si="16"/>
        <v>0</v>
      </c>
      <c r="I83" s="8">
        <f t="shared" si="17"/>
        <v>26.37</v>
      </c>
      <c r="J83" s="9">
        <v>1</v>
      </c>
      <c r="K83" t="s">
        <v>7</v>
      </c>
    </row>
    <row r="84" spans="1:11" x14ac:dyDescent="0.2">
      <c r="A84" s="10"/>
      <c r="B84" s="3">
        <v>16.98</v>
      </c>
      <c r="C84" s="3">
        <v>5</v>
      </c>
      <c r="D84" s="3">
        <f t="shared" si="14"/>
        <v>2.5</v>
      </c>
      <c r="E84" s="3"/>
      <c r="F84" s="3">
        <f t="shared" si="15"/>
        <v>0</v>
      </c>
      <c r="G84" s="3"/>
      <c r="H84" s="3">
        <f t="shared" si="16"/>
        <v>0</v>
      </c>
      <c r="I84" s="3">
        <f t="shared" si="17"/>
        <v>19.48</v>
      </c>
      <c r="J84" s="4">
        <v>2</v>
      </c>
      <c r="K84" t="s">
        <v>8</v>
      </c>
    </row>
    <row r="85" spans="1:11" x14ac:dyDescent="0.2">
      <c r="A85" s="10"/>
      <c r="B85" s="3">
        <v>35.36</v>
      </c>
      <c r="C85" s="3">
        <v>1</v>
      </c>
      <c r="D85" s="3">
        <f t="shared" si="14"/>
        <v>0.5</v>
      </c>
      <c r="E85" s="3"/>
      <c r="F85" s="3">
        <f t="shared" si="15"/>
        <v>0</v>
      </c>
      <c r="G85" s="3">
        <v>2</v>
      </c>
      <c r="H85" s="3">
        <f t="shared" si="16"/>
        <v>6</v>
      </c>
      <c r="I85" s="3">
        <f t="shared" si="17"/>
        <v>41.86</v>
      </c>
      <c r="J85" s="4">
        <v>3</v>
      </c>
      <c r="K85" t="s">
        <v>9</v>
      </c>
    </row>
    <row r="86" spans="1:11" x14ac:dyDescent="0.2">
      <c r="A86" s="10"/>
      <c r="B86" s="3">
        <v>43.24</v>
      </c>
      <c r="C86" s="3">
        <v>0</v>
      </c>
      <c r="D86" s="3">
        <f t="shared" si="14"/>
        <v>0</v>
      </c>
      <c r="E86" s="3"/>
      <c r="F86" s="3">
        <f t="shared" si="15"/>
        <v>0</v>
      </c>
      <c r="G86" s="3"/>
      <c r="H86" s="3">
        <f t="shared" si="16"/>
        <v>0</v>
      </c>
      <c r="I86" s="3">
        <f t="shared" si="17"/>
        <v>43.24</v>
      </c>
      <c r="J86" s="4">
        <v>4</v>
      </c>
      <c r="K86" t="s">
        <v>10</v>
      </c>
    </row>
    <row r="87" spans="1:11" ht="13.5" thickBot="1" x14ac:dyDescent="0.25">
      <c r="A87" s="11" t="s">
        <v>72</v>
      </c>
      <c r="B87" s="12"/>
      <c r="C87" s="12"/>
      <c r="D87" s="12">
        <f t="shared" si="14"/>
        <v>0</v>
      </c>
      <c r="E87" s="12"/>
      <c r="F87" s="12">
        <f t="shared" si="15"/>
        <v>0</v>
      </c>
      <c r="G87" s="12"/>
      <c r="H87" s="12">
        <f t="shared" si="16"/>
        <v>0</v>
      </c>
      <c r="I87" s="12">
        <f t="shared" si="17"/>
        <v>0</v>
      </c>
      <c r="J87" s="13">
        <v>5</v>
      </c>
      <c r="K87" t="s">
        <v>11</v>
      </c>
    </row>
    <row r="88" spans="1:11" x14ac:dyDescent="0.2">
      <c r="A88" s="7" t="s">
        <v>73</v>
      </c>
      <c r="B88" s="8">
        <v>16.350000000000001</v>
      </c>
      <c r="C88" s="8">
        <v>31</v>
      </c>
      <c r="D88" s="8">
        <f t="shared" si="14"/>
        <v>15.5</v>
      </c>
      <c r="E88" s="8"/>
      <c r="F88" s="8">
        <f t="shared" si="15"/>
        <v>0</v>
      </c>
      <c r="G88" s="8"/>
      <c r="H88" s="8">
        <f t="shared" si="16"/>
        <v>0</v>
      </c>
      <c r="I88" s="8">
        <f t="shared" si="17"/>
        <v>31.85</v>
      </c>
      <c r="J88" s="9">
        <v>1</v>
      </c>
      <c r="K88" t="s">
        <v>7</v>
      </c>
    </row>
    <row r="89" spans="1:11" x14ac:dyDescent="0.2">
      <c r="A89" s="10"/>
      <c r="B89" s="3">
        <v>19.88</v>
      </c>
      <c r="C89" s="3">
        <v>22</v>
      </c>
      <c r="D89" s="3">
        <f t="shared" si="14"/>
        <v>11</v>
      </c>
      <c r="E89" s="3"/>
      <c r="F89" s="3">
        <f t="shared" si="15"/>
        <v>0</v>
      </c>
      <c r="G89" s="3"/>
      <c r="H89" s="3">
        <f t="shared" si="16"/>
        <v>0</v>
      </c>
      <c r="I89" s="3">
        <f t="shared" si="17"/>
        <v>30.88</v>
      </c>
      <c r="J89" s="4">
        <v>2</v>
      </c>
      <c r="K89" t="s">
        <v>8</v>
      </c>
    </row>
    <row r="90" spans="1:11" x14ac:dyDescent="0.2">
      <c r="A90" s="10"/>
      <c r="B90" s="3">
        <v>40.83</v>
      </c>
      <c r="C90" s="3">
        <v>4</v>
      </c>
      <c r="D90" s="3">
        <f t="shared" si="14"/>
        <v>2</v>
      </c>
      <c r="E90" s="3"/>
      <c r="F90" s="3">
        <f t="shared" si="15"/>
        <v>0</v>
      </c>
      <c r="G90" s="3">
        <v>1</v>
      </c>
      <c r="H90" s="3">
        <f t="shared" si="16"/>
        <v>3</v>
      </c>
      <c r="I90" s="3">
        <f t="shared" si="17"/>
        <v>45.83</v>
      </c>
      <c r="J90" s="4">
        <v>3</v>
      </c>
      <c r="K90" t="s">
        <v>9</v>
      </c>
    </row>
    <row r="91" spans="1:11" x14ac:dyDescent="0.2">
      <c r="A91" s="10"/>
      <c r="B91" s="3">
        <v>41.97</v>
      </c>
      <c r="C91" s="3">
        <v>9</v>
      </c>
      <c r="D91" s="3">
        <f t="shared" si="14"/>
        <v>4.5</v>
      </c>
      <c r="E91" s="3"/>
      <c r="F91" s="3">
        <f t="shared" si="15"/>
        <v>0</v>
      </c>
      <c r="G91" s="3"/>
      <c r="H91" s="3">
        <f t="shared" si="16"/>
        <v>0</v>
      </c>
      <c r="I91" s="3">
        <f t="shared" si="17"/>
        <v>46.47</v>
      </c>
      <c r="J91" s="4">
        <v>4</v>
      </c>
      <c r="K91" t="s">
        <v>10</v>
      </c>
    </row>
    <row r="92" spans="1:11" ht="13.5" thickBot="1" x14ac:dyDescent="0.25">
      <c r="A92" s="11"/>
      <c r="B92" s="12">
        <v>32.96</v>
      </c>
      <c r="C92" s="12">
        <v>5</v>
      </c>
      <c r="D92" s="12">
        <f t="shared" si="14"/>
        <v>2.5</v>
      </c>
      <c r="E92" s="12"/>
      <c r="F92" s="12">
        <f t="shared" si="15"/>
        <v>0</v>
      </c>
      <c r="G92" s="12"/>
      <c r="H92" s="12">
        <f t="shared" si="16"/>
        <v>0</v>
      </c>
      <c r="I92" s="12">
        <f t="shared" si="17"/>
        <v>35.46</v>
      </c>
      <c r="J92" s="13">
        <v>5</v>
      </c>
      <c r="K92" t="s">
        <v>11</v>
      </c>
    </row>
    <row r="93" spans="1:11" x14ac:dyDescent="0.2">
      <c r="A93" s="7" t="s">
        <v>75</v>
      </c>
      <c r="B93" s="8">
        <v>19.690000000000001</v>
      </c>
      <c r="C93" s="8">
        <v>5</v>
      </c>
      <c r="D93" s="8">
        <f t="shared" si="14"/>
        <v>2.5</v>
      </c>
      <c r="E93" s="8"/>
      <c r="F93" s="8">
        <f t="shared" si="15"/>
        <v>0</v>
      </c>
      <c r="G93" s="8"/>
      <c r="H93" s="8">
        <f t="shared" si="16"/>
        <v>0</v>
      </c>
      <c r="I93" s="8">
        <f t="shared" si="17"/>
        <v>22.19</v>
      </c>
      <c r="J93" s="9">
        <v>1</v>
      </c>
      <c r="K93" t="s">
        <v>7</v>
      </c>
    </row>
    <row r="94" spans="1:11" x14ac:dyDescent="0.2">
      <c r="A94" s="10"/>
      <c r="B94" s="3">
        <v>16.91</v>
      </c>
      <c r="C94" s="3">
        <v>15</v>
      </c>
      <c r="D94" s="3">
        <f t="shared" si="14"/>
        <v>7.5</v>
      </c>
      <c r="E94" s="3"/>
      <c r="F94" s="3">
        <f t="shared" si="15"/>
        <v>0</v>
      </c>
      <c r="G94" s="3"/>
      <c r="H94" s="3">
        <f t="shared" si="16"/>
        <v>0</v>
      </c>
      <c r="I94" s="3">
        <f t="shared" si="17"/>
        <v>24.41</v>
      </c>
      <c r="J94" s="4">
        <v>2</v>
      </c>
      <c r="K94" t="s">
        <v>8</v>
      </c>
    </row>
    <row r="95" spans="1:11" x14ac:dyDescent="0.2">
      <c r="A95" s="10"/>
      <c r="B95" s="3">
        <v>32.99</v>
      </c>
      <c r="C95" s="3">
        <v>6</v>
      </c>
      <c r="D95" s="3">
        <f t="shared" si="14"/>
        <v>3</v>
      </c>
      <c r="E95" s="3"/>
      <c r="F95" s="3">
        <f t="shared" si="15"/>
        <v>0</v>
      </c>
      <c r="G95" s="3"/>
      <c r="H95" s="3">
        <f t="shared" si="16"/>
        <v>0</v>
      </c>
      <c r="I95" s="3">
        <f t="shared" si="17"/>
        <v>35.99</v>
      </c>
      <c r="J95" s="4">
        <v>3</v>
      </c>
      <c r="K95" t="s">
        <v>9</v>
      </c>
    </row>
    <row r="96" spans="1:11" x14ac:dyDescent="0.2">
      <c r="A96" s="10"/>
      <c r="B96" s="3">
        <v>28.93</v>
      </c>
      <c r="C96" s="3">
        <v>12</v>
      </c>
      <c r="D96" s="3">
        <f t="shared" si="14"/>
        <v>6</v>
      </c>
      <c r="E96" s="3"/>
      <c r="F96" s="3">
        <f t="shared" si="15"/>
        <v>0</v>
      </c>
      <c r="G96" s="3"/>
      <c r="H96" s="3">
        <f t="shared" si="16"/>
        <v>0</v>
      </c>
      <c r="I96" s="3">
        <f t="shared" si="17"/>
        <v>34.93</v>
      </c>
      <c r="J96" s="4">
        <v>4</v>
      </c>
      <c r="K96" t="s">
        <v>10</v>
      </c>
    </row>
    <row r="97" spans="1:11" ht="13.5" thickBot="1" x14ac:dyDescent="0.25">
      <c r="A97" s="11" t="s">
        <v>76</v>
      </c>
      <c r="B97" s="12"/>
      <c r="C97" s="12"/>
      <c r="D97" s="12">
        <f t="shared" si="14"/>
        <v>0</v>
      </c>
      <c r="E97" s="12"/>
      <c r="F97" s="12">
        <f t="shared" si="15"/>
        <v>0</v>
      </c>
      <c r="G97" s="12"/>
      <c r="H97" s="12">
        <f t="shared" si="16"/>
        <v>0</v>
      </c>
      <c r="I97" s="12">
        <f t="shared" si="17"/>
        <v>0</v>
      </c>
      <c r="J97" s="13">
        <v>5</v>
      </c>
      <c r="K97" t="s">
        <v>11</v>
      </c>
    </row>
    <row r="98" spans="1:11" x14ac:dyDescent="0.2">
      <c r="A98" s="7" t="s">
        <v>0</v>
      </c>
      <c r="B98" s="8">
        <v>12.45</v>
      </c>
      <c r="C98" s="8">
        <v>10</v>
      </c>
      <c r="D98" s="8">
        <f t="shared" si="14"/>
        <v>5</v>
      </c>
      <c r="E98" s="8"/>
      <c r="F98" s="8">
        <f t="shared" si="15"/>
        <v>0</v>
      </c>
      <c r="G98" s="8"/>
      <c r="H98" s="8">
        <f t="shared" si="16"/>
        <v>0</v>
      </c>
      <c r="I98" s="8">
        <f t="shared" si="17"/>
        <v>17.45</v>
      </c>
      <c r="J98" s="9">
        <v>1</v>
      </c>
      <c r="K98" t="s">
        <v>7</v>
      </c>
    </row>
    <row r="99" spans="1:11" x14ac:dyDescent="0.2">
      <c r="A99" s="10"/>
      <c r="B99" s="3">
        <v>11.94</v>
      </c>
      <c r="C99" s="3">
        <v>10</v>
      </c>
      <c r="D99" s="3">
        <f t="shared" si="14"/>
        <v>5</v>
      </c>
      <c r="E99" s="3"/>
      <c r="F99" s="3">
        <f t="shared" si="15"/>
        <v>0</v>
      </c>
      <c r="G99" s="3"/>
      <c r="H99" s="3">
        <f t="shared" si="16"/>
        <v>0</v>
      </c>
      <c r="I99" s="3">
        <f t="shared" ref="I99:I130" si="18">B99+D99+F99+H99</f>
        <v>16.939999999999998</v>
      </c>
      <c r="J99" s="4">
        <v>2</v>
      </c>
      <c r="K99" t="s">
        <v>8</v>
      </c>
    </row>
    <row r="100" spans="1:11" x14ac:dyDescent="0.2">
      <c r="A100" s="10"/>
      <c r="B100" s="3">
        <v>19.61</v>
      </c>
      <c r="C100" s="3">
        <v>18</v>
      </c>
      <c r="D100" s="3">
        <f t="shared" si="14"/>
        <v>9</v>
      </c>
      <c r="E100" s="3"/>
      <c r="F100" s="3">
        <f t="shared" si="15"/>
        <v>0</v>
      </c>
      <c r="G100" s="3"/>
      <c r="H100" s="3">
        <f t="shared" si="16"/>
        <v>0</v>
      </c>
      <c r="I100" s="3">
        <f t="shared" si="18"/>
        <v>28.61</v>
      </c>
      <c r="J100" s="4">
        <v>3</v>
      </c>
      <c r="K100" t="s">
        <v>9</v>
      </c>
    </row>
    <row r="101" spans="1:11" x14ac:dyDescent="0.2">
      <c r="A101" s="10"/>
      <c r="B101" s="3">
        <v>21.47</v>
      </c>
      <c r="C101" s="3">
        <v>11</v>
      </c>
      <c r="D101" s="3">
        <f t="shared" si="14"/>
        <v>5.5</v>
      </c>
      <c r="E101" s="3"/>
      <c r="F101" s="3">
        <f t="shared" si="15"/>
        <v>0</v>
      </c>
      <c r="G101" s="3"/>
      <c r="H101" s="3">
        <f t="shared" si="16"/>
        <v>0</v>
      </c>
      <c r="I101" s="3">
        <f t="shared" si="18"/>
        <v>26.97</v>
      </c>
      <c r="J101" s="4">
        <v>4</v>
      </c>
      <c r="K101" t="s">
        <v>10</v>
      </c>
    </row>
    <row r="102" spans="1:11" ht="13.5" thickBot="1" x14ac:dyDescent="0.25">
      <c r="A102" s="11"/>
      <c r="B102" s="12"/>
      <c r="C102" s="12"/>
      <c r="D102" s="12">
        <f t="shared" si="14"/>
        <v>0</v>
      </c>
      <c r="E102" s="12"/>
      <c r="F102" s="12">
        <f t="shared" si="15"/>
        <v>0</v>
      </c>
      <c r="G102" s="12"/>
      <c r="H102" s="12">
        <f t="shared" si="16"/>
        <v>0</v>
      </c>
      <c r="I102" s="12">
        <f t="shared" si="18"/>
        <v>0</v>
      </c>
      <c r="J102" s="13">
        <v>5</v>
      </c>
      <c r="K102" t="s">
        <v>11</v>
      </c>
    </row>
    <row r="103" spans="1:11" x14ac:dyDescent="0.2">
      <c r="A103" s="7" t="s">
        <v>2</v>
      </c>
      <c r="B103" s="8">
        <v>10.75</v>
      </c>
      <c r="C103" s="8">
        <v>15</v>
      </c>
      <c r="D103" s="8">
        <f t="shared" si="14"/>
        <v>7.5</v>
      </c>
      <c r="E103" s="8"/>
      <c r="F103" s="8">
        <f t="shared" si="15"/>
        <v>0</v>
      </c>
      <c r="G103" s="8"/>
      <c r="H103" s="8">
        <f t="shared" si="16"/>
        <v>0</v>
      </c>
      <c r="I103" s="8">
        <f t="shared" si="18"/>
        <v>18.25</v>
      </c>
      <c r="J103" s="9">
        <v>1</v>
      </c>
      <c r="K103" t="s">
        <v>7</v>
      </c>
    </row>
    <row r="104" spans="1:11" x14ac:dyDescent="0.2">
      <c r="A104" s="10"/>
      <c r="B104" s="3">
        <v>12.44</v>
      </c>
      <c r="C104" s="3">
        <v>20</v>
      </c>
      <c r="D104" s="3">
        <f t="shared" si="14"/>
        <v>10</v>
      </c>
      <c r="E104" s="3"/>
      <c r="F104" s="3">
        <f t="shared" si="15"/>
        <v>0</v>
      </c>
      <c r="G104" s="3"/>
      <c r="H104" s="3">
        <f t="shared" si="16"/>
        <v>0</v>
      </c>
      <c r="I104" s="3">
        <f t="shared" si="18"/>
        <v>22.439999999999998</v>
      </c>
      <c r="J104" s="4">
        <v>2</v>
      </c>
      <c r="K104" t="s">
        <v>8</v>
      </c>
    </row>
    <row r="105" spans="1:11" x14ac:dyDescent="0.2">
      <c r="A105" s="10"/>
      <c r="B105" s="3">
        <v>22.54</v>
      </c>
      <c r="C105" s="3">
        <v>5</v>
      </c>
      <c r="D105" s="3">
        <f t="shared" si="14"/>
        <v>2.5</v>
      </c>
      <c r="E105" s="3"/>
      <c r="F105" s="3">
        <f t="shared" si="15"/>
        <v>0</v>
      </c>
      <c r="G105" s="3"/>
      <c r="H105" s="3">
        <f t="shared" si="16"/>
        <v>0</v>
      </c>
      <c r="I105" s="3">
        <f t="shared" si="18"/>
        <v>25.04</v>
      </c>
      <c r="J105" s="4">
        <v>3</v>
      </c>
      <c r="K105" t="s">
        <v>9</v>
      </c>
    </row>
    <row r="106" spans="1:11" x14ac:dyDescent="0.2">
      <c r="A106" s="10"/>
      <c r="B106" s="3">
        <v>24.66</v>
      </c>
      <c r="C106" s="3">
        <v>6</v>
      </c>
      <c r="D106" s="3">
        <f t="shared" si="14"/>
        <v>3</v>
      </c>
      <c r="E106" s="3"/>
      <c r="F106" s="3">
        <f t="shared" si="15"/>
        <v>0</v>
      </c>
      <c r="G106" s="3"/>
      <c r="H106" s="3">
        <f t="shared" si="16"/>
        <v>0</v>
      </c>
      <c r="I106" s="3">
        <f t="shared" si="18"/>
        <v>27.66</v>
      </c>
      <c r="J106" s="4">
        <v>4</v>
      </c>
      <c r="K106" t="s">
        <v>10</v>
      </c>
    </row>
    <row r="107" spans="1:11" ht="13.5" thickBot="1" x14ac:dyDescent="0.25">
      <c r="A107" s="11"/>
      <c r="B107" s="12"/>
      <c r="C107" s="12"/>
      <c r="D107" s="12">
        <f t="shared" si="14"/>
        <v>0</v>
      </c>
      <c r="E107" s="12"/>
      <c r="F107" s="12">
        <f t="shared" si="15"/>
        <v>0</v>
      </c>
      <c r="G107" s="12"/>
      <c r="H107" s="12">
        <f t="shared" si="16"/>
        <v>0</v>
      </c>
      <c r="I107" s="12">
        <f t="shared" si="18"/>
        <v>0</v>
      </c>
      <c r="J107" s="13">
        <v>5</v>
      </c>
      <c r="K107" t="s">
        <v>11</v>
      </c>
    </row>
    <row r="108" spans="1:11" x14ac:dyDescent="0.2">
      <c r="A108" s="7" t="s">
        <v>3</v>
      </c>
      <c r="B108" s="8">
        <v>14.26</v>
      </c>
      <c r="C108" s="8">
        <v>20</v>
      </c>
      <c r="D108" s="8">
        <f t="shared" si="14"/>
        <v>10</v>
      </c>
      <c r="E108" s="8"/>
      <c r="F108" s="8">
        <f t="shared" si="15"/>
        <v>0</v>
      </c>
      <c r="G108" s="8"/>
      <c r="H108" s="8">
        <f t="shared" si="16"/>
        <v>0</v>
      </c>
      <c r="I108" s="8">
        <f t="shared" si="18"/>
        <v>24.259999999999998</v>
      </c>
      <c r="J108" s="9">
        <v>1</v>
      </c>
      <c r="K108" t="s">
        <v>7</v>
      </c>
    </row>
    <row r="109" spans="1:11" x14ac:dyDescent="0.2">
      <c r="A109" s="10"/>
      <c r="B109" s="3">
        <v>14.93</v>
      </c>
      <c r="C109" s="3">
        <v>15</v>
      </c>
      <c r="D109" s="3">
        <f t="shared" si="14"/>
        <v>7.5</v>
      </c>
      <c r="E109" s="3"/>
      <c r="F109" s="3">
        <f t="shared" si="15"/>
        <v>0</v>
      </c>
      <c r="G109" s="3"/>
      <c r="H109" s="3">
        <f t="shared" si="16"/>
        <v>0</v>
      </c>
      <c r="I109" s="3">
        <f t="shared" si="18"/>
        <v>22.43</v>
      </c>
      <c r="J109" s="4">
        <v>2</v>
      </c>
      <c r="K109" t="s">
        <v>8</v>
      </c>
    </row>
    <row r="110" spans="1:11" x14ac:dyDescent="0.2">
      <c r="A110" s="10"/>
      <c r="B110" s="3">
        <v>27.87</v>
      </c>
      <c r="C110" s="3">
        <v>16</v>
      </c>
      <c r="D110" s="3">
        <f t="shared" si="14"/>
        <v>8</v>
      </c>
      <c r="E110" s="3"/>
      <c r="F110" s="3">
        <f t="shared" si="15"/>
        <v>0</v>
      </c>
      <c r="G110" s="3"/>
      <c r="H110" s="3">
        <f t="shared" si="16"/>
        <v>0</v>
      </c>
      <c r="I110" s="3">
        <f t="shared" si="18"/>
        <v>35.870000000000005</v>
      </c>
      <c r="J110" s="4">
        <v>3</v>
      </c>
      <c r="K110" t="s">
        <v>9</v>
      </c>
    </row>
    <row r="111" spans="1:11" x14ac:dyDescent="0.2">
      <c r="A111" s="10"/>
      <c r="B111" s="3">
        <v>35.82</v>
      </c>
      <c r="C111" s="3">
        <v>2</v>
      </c>
      <c r="D111" s="3">
        <f t="shared" si="14"/>
        <v>1</v>
      </c>
      <c r="E111" s="3"/>
      <c r="F111" s="3">
        <f t="shared" si="15"/>
        <v>0</v>
      </c>
      <c r="G111" s="3"/>
      <c r="H111" s="3">
        <f t="shared" si="16"/>
        <v>0</v>
      </c>
      <c r="I111" s="3">
        <f t="shared" si="18"/>
        <v>36.82</v>
      </c>
      <c r="J111" s="4">
        <v>4</v>
      </c>
      <c r="K111" t="s">
        <v>10</v>
      </c>
    </row>
    <row r="112" spans="1:11" ht="13.5" thickBot="1" x14ac:dyDescent="0.25">
      <c r="A112" s="11"/>
      <c r="B112" s="12">
        <v>30.93</v>
      </c>
      <c r="C112" s="12">
        <v>2</v>
      </c>
      <c r="D112" s="12">
        <f t="shared" si="14"/>
        <v>1</v>
      </c>
      <c r="E112" s="12"/>
      <c r="F112" s="12">
        <f t="shared" si="15"/>
        <v>0</v>
      </c>
      <c r="G112" s="12"/>
      <c r="H112" s="12">
        <f t="shared" si="16"/>
        <v>0</v>
      </c>
      <c r="I112" s="12">
        <f t="shared" si="18"/>
        <v>31.93</v>
      </c>
      <c r="J112" s="13">
        <v>5</v>
      </c>
      <c r="K112" t="s">
        <v>11</v>
      </c>
    </row>
    <row r="113" spans="1:11" x14ac:dyDescent="0.2">
      <c r="A113" s="7" t="s">
        <v>4</v>
      </c>
      <c r="B113" s="8">
        <v>12.28</v>
      </c>
      <c r="C113" s="8">
        <v>5</v>
      </c>
      <c r="D113" s="8">
        <f t="shared" si="14"/>
        <v>2.5</v>
      </c>
      <c r="E113" s="8"/>
      <c r="F113" s="8">
        <f t="shared" si="15"/>
        <v>0</v>
      </c>
      <c r="G113" s="8"/>
      <c r="H113" s="8">
        <f t="shared" si="16"/>
        <v>0</v>
      </c>
      <c r="I113" s="8">
        <f t="shared" si="18"/>
        <v>14.78</v>
      </c>
      <c r="J113" s="9">
        <v>1</v>
      </c>
      <c r="K113" t="s">
        <v>7</v>
      </c>
    </row>
    <row r="114" spans="1:11" x14ac:dyDescent="0.2">
      <c r="A114" s="10"/>
      <c r="B114" s="3">
        <v>10.050000000000001</v>
      </c>
      <c r="C114" s="3">
        <v>15</v>
      </c>
      <c r="D114" s="3">
        <f t="shared" si="14"/>
        <v>7.5</v>
      </c>
      <c r="E114" s="3"/>
      <c r="F114" s="3">
        <f t="shared" si="15"/>
        <v>0</v>
      </c>
      <c r="G114" s="3"/>
      <c r="H114" s="3">
        <f t="shared" si="16"/>
        <v>0</v>
      </c>
      <c r="I114" s="3">
        <f t="shared" si="18"/>
        <v>17.55</v>
      </c>
      <c r="J114" s="4">
        <v>2</v>
      </c>
      <c r="K114" t="s">
        <v>8</v>
      </c>
    </row>
    <row r="115" spans="1:11" x14ac:dyDescent="0.2">
      <c r="A115" s="10"/>
      <c r="B115" s="3">
        <v>23.68</v>
      </c>
      <c r="C115" s="3">
        <v>2</v>
      </c>
      <c r="D115" s="3">
        <f t="shared" si="14"/>
        <v>1</v>
      </c>
      <c r="E115" s="3"/>
      <c r="F115" s="3">
        <f t="shared" si="15"/>
        <v>0</v>
      </c>
      <c r="G115" s="3"/>
      <c r="H115" s="3">
        <f t="shared" si="16"/>
        <v>0</v>
      </c>
      <c r="I115" s="3">
        <f t="shared" si="18"/>
        <v>24.68</v>
      </c>
      <c r="J115" s="4">
        <v>3</v>
      </c>
      <c r="K115" t="s">
        <v>9</v>
      </c>
    </row>
    <row r="116" spans="1:11" x14ac:dyDescent="0.2">
      <c r="A116" s="10"/>
      <c r="B116" s="3">
        <v>24.54</v>
      </c>
      <c r="C116" s="3">
        <v>2</v>
      </c>
      <c r="D116" s="3">
        <f t="shared" si="14"/>
        <v>1</v>
      </c>
      <c r="E116" s="3"/>
      <c r="F116" s="3">
        <f t="shared" si="15"/>
        <v>0</v>
      </c>
      <c r="G116" s="3"/>
      <c r="H116" s="3">
        <f t="shared" si="16"/>
        <v>0</v>
      </c>
      <c r="I116" s="3">
        <f t="shared" si="18"/>
        <v>25.54</v>
      </c>
      <c r="J116" s="4">
        <v>4</v>
      </c>
      <c r="K116" t="s">
        <v>10</v>
      </c>
    </row>
    <row r="117" spans="1:11" ht="13.5" thickBot="1" x14ac:dyDescent="0.25">
      <c r="A117" s="11"/>
      <c r="B117" s="12">
        <v>22.69</v>
      </c>
      <c r="C117" s="12">
        <v>3</v>
      </c>
      <c r="D117" s="12">
        <f t="shared" si="14"/>
        <v>1.5</v>
      </c>
      <c r="E117" s="12"/>
      <c r="F117" s="12">
        <f t="shared" si="15"/>
        <v>0</v>
      </c>
      <c r="G117" s="12"/>
      <c r="H117" s="12">
        <f t="shared" si="16"/>
        <v>0</v>
      </c>
      <c r="I117" s="12">
        <f t="shared" si="18"/>
        <v>24.19</v>
      </c>
      <c r="J117" s="13">
        <v>5</v>
      </c>
      <c r="K117" t="s">
        <v>11</v>
      </c>
    </row>
    <row r="118" spans="1:11" x14ac:dyDescent="0.2">
      <c r="A118" s="7" t="s">
        <v>5</v>
      </c>
      <c r="B118" s="8">
        <v>14.04</v>
      </c>
      <c r="C118" s="8">
        <v>10</v>
      </c>
      <c r="D118" s="8">
        <f t="shared" si="14"/>
        <v>5</v>
      </c>
      <c r="E118" s="8"/>
      <c r="F118" s="8">
        <f t="shared" si="15"/>
        <v>0</v>
      </c>
      <c r="G118" s="8"/>
      <c r="H118" s="8">
        <f t="shared" si="16"/>
        <v>0</v>
      </c>
      <c r="I118" s="8">
        <f t="shared" si="18"/>
        <v>19.04</v>
      </c>
      <c r="J118" s="9">
        <v>1</v>
      </c>
      <c r="K118" t="s">
        <v>7</v>
      </c>
    </row>
    <row r="119" spans="1:11" x14ac:dyDescent="0.2">
      <c r="A119" s="10"/>
      <c r="B119" s="3">
        <v>12.13</v>
      </c>
      <c r="C119" s="3">
        <v>25</v>
      </c>
      <c r="D119" s="3">
        <f t="shared" si="14"/>
        <v>12.5</v>
      </c>
      <c r="E119" s="3"/>
      <c r="F119" s="3">
        <f t="shared" si="15"/>
        <v>0</v>
      </c>
      <c r="G119" s="3"/>
      <c r="H119" s="3">
        <f t="shared" si="16"/>
        <v>0</v>
      </c>
      <c r="I119" s="3">
        <f t="shared" si="18"/>
        <v>24.630000000000003</v>
      </c>
      <c r="J119" s="4">
        <v>2</v>
      </c>
      <c r="K119" t="s">
        <v>8</v>
      </c>
    </row>
    <row r="120" spans="1:11" x14ac:dyDescent="0.2">
      <c r="A120" s="10"/>
      <c r="B120" s="3">
        <v>43.48</v>
      </c>
      <c r="C120" s="3">
        <v>4</v>
      </c>
      <c r="D120" s="3">
        <f t="shared" si="14"/>
        <v>2</v>
      </c>
      <c r="E120" s="3"/>
      <c r="F120" s="3">
        <f t="shared" si="15"/>
        <v>0</v>
      </c>
      <c r="G120" s="3"/>
      <c r="H120" s="3">
        <f t="shared" si="16"/>
        <v>0</v>
      </c>
      <c r="I120" s="3">
        <f t="shared" si="18"/>
        <v>45.48</v>
      </c>
      <c r="J120" s="4">
        <v>3</v>
      </c>
      <c r="K120" t="s">
        <v>9</v>
      </c>
    </row>
    <row r="121" spans="1:11" x14ac:dyDescent="0.2">
      <c r="A121" s="10"/>
      <c r="B121" s="3">
        <v>31.79</v>
      </c>
      <c r="C121" s="3">
        <v>5</v>
      </c>
      <c r="D121" s="3">
        <f t="shared" si="14"/>
        <v>2.5</v>
      </c>
      <c r="E121" s="3"/>
      <c r="F121" s="3">
        <f t="shared" si="15"/>
        <v>0</v>
      </c>
      <c r="G121" s="3"/>
      <c r="H121" s="3">
        <f t="shared" si="16"/>
        <v>0</v>
      </c>
      <c r="I121" s="3">
        <f t="shared" si="18"/>
        <v>34.29</v>
      </c>
      <c r="J121" s="4">
        <v>4</v>
      </c>
      <c r="K121" t="s">
        <v>10</v>
      </c>
    </row>
    <row r="122" spans="1:11" ht="13.5" thickBot="1" x14ac:dyDescent="0.25">
      <c r="A122" s="11"/>
      <c r="B122" s="12">
        <v>35.39</v>
      </c>
      <c r="C122" s="12">
        <v>0</v>
      </c>
      <c r="D122" s="12">
        <f t="shared" ref="D122:D126" si="19">C122*0.5</f>
        <v>0</v>
      </c>
      <c r="E122" s="12"/>
      <c r="F122" s="12">
        <f t="shared" ref="F122:F126" si="20">E122*5</f>
        <v>0</v>
      </c>
      <c r="G122" s="12"/>
      <c r="H122" s="12">
        <f t="shared" ref="H122:H126" si="21">G122*3</f>
        <v>0</v>
      </c>
      <c r="I122" s="12">
        <f t="shared" si="18"/>
        <v>35.39</v>
      </c>
      <c r="J122" s="13">
        <v>5</v>
      </c>
      <c r="K122" t="s">
        <v>11</v>
      </c>
    </row>
    <row r="123" spans="1:11" x14ac:dyDescent="0.2">
      <c r="A123" s="7" t="s">
        <v>6</v>
      </c>
      <c r="B123" s="8">
        <v>14.58</v>
      </c>
      <c r="C123" s="8">
        <v>5</v>
      </c>
      <c r="D123" s="8">
        <f t="shared" si="19"/>
        <v>2.5</v>
      </c>
      <c r="E123" s="8"/>
      <c r="F123" s="8">
        <f t="shared" si="20"/>
        <v>0</v>
      </c>
      <c r="G123" s="8"/>
      <c r="H123" s="8">
        <f t="shared" si="21"/>
        <v>0</v>
      </c>
      <c r="I123" s="8">
        <f t="shared" si="18"/>
        <v>17.079999999999998</v>
      </c>
      <c r="J123" s="9">
        <v>1</v>
      </c>
      <c r="K123" t="s">
        <v>7</v>
      </c>
    </row>
    <row r="124" spans="1:11" x14ac:dyDescent="0.2">
      <c r="A124" s="10"/>
      <c r="B124" s="3">
        <v>13.58</v>
      </c>
      <c r="C124" s="3">
        <v>22</v>
      </c>
      <c r="D124" s="3">
        <f t="shared" si="19"/>
        <v>11</v>
      </c>
      <c r="E124" s="3"/>
      <c r="F124" s="3">
        <f t="shared" si="20"/>
        <v>0</v>
      </c>
      <c r="G124" s="3"/>
      <c r="H124" s="3">
        <f t="shared" si="21"/>
        <v>0</v>
      </c>
      <c r="I124" s="3">
        <f t="shared" si="18"/>
        <v>24.58</v>
      </c>
      <c r="J124" s="4">
        <v>2</v>
      </c>
      <c r="K124" t="s">
        <v>8</v>
      </c>
    </row>
    <row r="125" spans="1:11" x14ac:dyDescent="0.2">
      <c r="A125" s="10"/>
      <c r="B125" s="3">
        <v>32.950000000000003</v>
      </c>
      <c r="C125" s="3">
        <v>1</v>
      </c>
      <c r="D125" s="3">
        <f t="shared" si="19"/>
        <v>0.5</v>
      </c>
      <c r="E125" s="3"/>
      <c r="F125" s="3">
        <f t="shared" si="20"/>
        <v>0</v>
      </c>
      <c r="G125" s="3"/>
      <c r="H125" s="3">
        <f t="shared" si="21"/>
        <v>0</v>
      </c>
      <c r="I125" s="3">
        <f t="shared" si="18"/>
        <v>33.450000000000003</v>
      </c>
      <c r="J125" s="4">
        <v>3</v>
      </c>
      <c r="K125" t="s">
        <v>9</v>
      </c>
    </row>
    <row r="126" spans="1:11" x14ac:dyDescent="0.2">
      <c r="A126" s="10"/>
      <c r="B126" s="3">
        <v>34.950000000000003</v>
      </c>
      <c r="C126" s="3">
        <v>2</v>
      </c>
      <c r="D126" s="3">
        <f t="shared" si="19"/>
        <v>1</v>
      </c>
      <c r="E126" s="3"/>
      <c r="F126" s="3">
        <f t="shared" si="20"/>
        <v>0</v>
      </c>
      <c r="G126" s="3"/>
      <c r="H126" s="3">
        <f t="shared" si="21"/>
        <v>0</v>
      </c>
      <c r="I126" s="3">
        <f t="shared" si="18"/>
        <v>35.950000000000003</v>
      </c>
      <c r="J126" s="4">
        <v>4</v>
      </c>
      <c r="K126" t="s">
        <v>10</v>
      </c>
    </row>
    <row r="127" spans="1:11" ht="13.5" thickBot="1" x14ac:dyDescent="0.25">
      <c r="A127" s="11"/>
      <c r="B127" s="12">
        <v>34.99</v>
      </c>
      <c r="C127" s="12">
        <v>1</v>
      </c>
      <c r="D127" s="12">
        <f t="shared" ref="D127" si="22">C127*0.5</f>
        <v>0.5</v>
      </c>
      <c r="E127" s="12"/>
      <c r="F127" s="12">
        <f t="shared" ref="F127" si="23">E127*5</f>
        <v>0</v>
      </c>
      <c r="G127" s="12"/>
      <c r="H127" s="12">
        <f t="shared" ref="H127" si="24">G127*3</f>
        <v>0</v>
      </c>
      <c r="I127" s="12">
        <f t="shared" si="18"/>
        <v>35.49</v>
      </c>
      <c r="J127" s="13">
        <v>5</v>
      </c>
      <c r="K127" t="s">
        <v>11</v>
      </c>
    </row>
  </sheetData>
  <sortState ref="A2:XFD103">
    <sortCondition ref="A3:A103"/>
    <sortCondition ref="J3:J103"/>
    <sortCondition ref="I3:I103"/>
  </sortState>
  <mergeCells count="1">
    <mergeCell ref="A1:J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abSelected="1" workbookViewId="0">
      <selection activeCell="G13" sqref="G13"/>
    </sheetView>
  </sheetViews>
  <sheetFormatPr defaultColWidth="11" defaultRowHeight="12.75" x14ac:dyDescent="0.2"/>
  <cols>
    <col min="1" max="1" width="8.25" style="46" bestFit="1" customWidth="1"/>
    <col min="2" max="2" width="6.875" style="1" bestFit="1" customWidth="1"/>
    <col min="3" max="3" width="6.75" style="1" customWidth="1"/>
    <col min="4" max="4" width="7.625" customWidth="1"/>
    <col min="5" max="5" width="8.25" bestFit="1" customWidth="1"/>
    <col min="6" max="6" width="6.875" style="1" customWidth="1"/>
    <col min="7" max="7" width="6.75" style="1" customWidth="1"/>
    <col min="8" max="8" width="7.625" customWidth="1"/>
    <col min="9" max="9" width="8.25" bestFit="1" customWidth="1"/>
    <col min="10" max="10" width="6.875" style="1" customWidth="1"/>
    <col min="11" max="11" width="6.75" style="1" customWidth="1"/>
    <col min="12" max="12" width="7.625" customWidth="1"/>
    <col min="13" max="13" width="9.75" bestFit="1" customWidth="1"/>
    <col min="14" max="14" width="5.875" style="1" bestFit="1" customWidth="1"/>
    <col min="15" max="15" width="7" style="16" customWidth="1"/>
    <col min="16" max="16" width="7.625" style="1" customWidth="1"/>
    <col min="17" max="17" width="9.75" bestFit="1" customWidth="1"/>
    <col min="18" max="18" width="5.875" style="1" bestFit="1" customWidth="1"/>
    <col min="19" max="19" width="5.375" style="1" customWidth="1"/>
    <col min="20" max="20" width="45.125" bestFit="1" customWidth="1"/>
    <col min="21" max="21" width="9.75" bestFit="1" customWidth="1"/>
    <col min="22" max="22" width="5.875" style="1" bestFit="1" customWidth="1"/>
    <col min="23" max="23" width="5.375" style="1" customWidth="1"/>
    <col min="24" max="24" width="7.625" customWidth="1"/>
    <col min="25" max="25" width="9.75" bestFit="1" customWidth="1"/>
    <col min="26" max="26" width="5.875" customWidth="1"/>
    <col min="27" max="27" width="5.375" style="1" customWidth="1"/>
    <col min="28" max="28" width="7.625" style="16" customWidth="1"/>
    <col min="29" max="29" width="8.5" bestFit="1" customWidth="1"/>
    <col min="30" max="30" width="5.875" customWidth="1"/>
    <col min="31" max="31" width="5.375" customWidth="1"/>
    <col min="32" max="32" width="5.875" bestFit="1" customWidth="1"/>
    <col min="33" max="33" width="2.875" bestFit="1" customWidth="1"/>
  </cols>
  <sheetData>
    <row r="1" spans="1:11" s="2" customFormat="1" ht="13.5" thickBot="1" x14ac:dyDescent="0.25">
      <c r="A1" s="29" t="s">
        <v>42</v>
      </c>
      <c r="B1" s="30"/>
      <c r="C1" s="31"/>
      <c r="E1" s="26" t="s">
        <v>43</v>
      </c>
      <c r="F1" s="27"/>
      <c r="G1" s="28"/>
      <c r="I1" s="26" t="s">
        <v>44</v>
      </c>
      <c r="J1" s="27"/>
      <c r="K1" s="28"/>
    </row>
    <row r="2" spans="1:11" ht="34.5" customHeight="1" thickBot="1" x14ac:dyDescent="0.25">
      <c r="A2" s="42" t="s">
        <v>14</v>
      </c>
      <c r="B2" s="14" t="s">
        <v>32</v>
      </c>
      <c r="C2" s="15" t="s">
        <v>41</v>
      </c>
      <c r="E2" s="33" t="s">
        <v>14</v>
      </c>
      <c r="F2" s="34" t="s">
        <v>32</v>
      </c>
      <c r="G2" s="35" t="s">
        <v>41</v>
      </c>
      <c r="I2" s="33" t="s">
        <v>14</v>
      </c>
      <c r="J2" s="34" t="s">
        <v>32</v>
      </c>
      <c r="K2" s="35" t="s">
        <v>41</v>
      </c>
    </row>
    <row r="3" spans="1:11" x14ac:dyDescent="0.2">
      <c r="A3" s="43" t="s">
        <v>13</v>
      </c>
      <c r="B3" s="9">
        <v>33.01</v>
      </c>
      <c r="C3" s="38">
        <v>3</v>
      </c>
      <c r="E3" s="7" t="s">
        <v>13</v>
      </c>
      <c r="F3" s="9">
        <v>9.19</v>
      </c>
      <c r="G3" s="48">
        <v>0</v>
      </c>
      <c r="I3" s="7" t="s">
        <v>51</v>
      </c>
      <c r="J3" s="9">
        <v>21.83</v>
      </c>
      <c r="K3" s="38">
        <v>6</v>
      </c>
    </row>
    <row r="4" spans="1:11" x14ac:dyDescent="0.2">
      <c r="A4" s="44" t="s">
        <v>24</v>
      </c>
      <c r="B4" s="4">
        <v>36.17</v>
      </c>
      <c r="C4" s="39">
        <v>7</v>
      </c>
      <c r="E4" s="10" t="s">
        <v>24</v>
      </c>
      <c r="F4" s="4">
        <v>13.92</v>
      </c>
      <c r="G4" s="39">
        <v>5</v>
      </c>
      <c r="I4" s="10" t="s">
        <v>24</v>
      </c>
      <c r="J4" s="4">
        <v>22.25</v>
      </c>
      <c r="K4" s="39">
        <v>2</v>
      </c>
    </row>
    <row r="5" spans="1:11" x14ac:dyDescent="0.2">
      <c r="A5" s="44" t="s">
        <v>20</v>
      </c>
      <c r="B5" s="4">
        <v>38.97</v>
      </c>
      <c r="C5" s="39">
        <v>8</v>
      </c>
      <c r="E5" s="10" t="s">
        <v>56</v>
      </c>
      <c r="F5" s="4">
        <v>14.19</v>
      </c>
      <c r="G5" s="39">
        <v>1</v>
      </c>
      <c r="I5" s="10" t="s">
        <v>13</v>
      </c>
      <c r="J5" s="4">
        <v>23.82</v>
      </c>
      <c r="K5" s="39">
        <v>3</v>
      </c>
    </row>
    <row r="6" spans="1:11" x14ac:dyDescent="0.2">
      <c r="A6" s="44" t="s">
        <v>51</v>
      </c>
      <c r="B6" s="4">
        <v>40.72</v>
      </c>
      <c r="C6" s="39">
        <v>21</v>
      </c>
      <c r="E6" s="10" t="s">
        <v>20</v>
      </c>
      <c r="F6" s="4">
        <v>14.78</v>
      </c>
      <c r="G6" s="39">
        <v>5</v>
      </c>
      <c r="I6" s="10" t="s">
        <v>21</v>
      </c>
      <c r="J6" s="4">
        <v>23.89</v>
      </c>
      <c r="K6" s="39">
        <v>1</v>
      </c>
    </row>
    <row r="7" spans="1:11" x14ac:dyDescent="0.2">
      <c r="A7" s="44" t="s">
        <v>27</v>
      </c>
      <c r="B7" s="4">
        <v>41.65</v>
      </c>
      <c r="C7" s="39">
        <v>7</v>
      </c>
      <c r="E7" s="10" t="s">
        <v>53</v>
      </c>
      <c r="F7" s="4">
        <v>15.1</v>
      </c>
      <c r="G7" s="39">
        <v>5</v>
      </c>
      <c r="I7" s="10" t="s">
        <v>20</v>
      </c>
      <c r="J7" s="4">
        <v>24.19</v>
      </c>
      <c r="K7" s="39">
        <v>3</v>
      </c>
    </row>
    <row r="8" spans="1:11" x14ac:dyDescent="0.2">
      <c r="A8" s="44" t="s">
        <v>53</v>
      </c>
      <c r="B8" s="4">
        <v>42.42</v>
      </c>
      <c r="C8" s="39">
        <v>17</v>
      </c>
      <c r="E8" s="10" t="s">
        <v>27</v>
      </c>
      <c r="F8" s="4">
        <v>16.32</v>
      </c>
      <c r="G8" s="39">
        <v>5</v>
      </c>
      <c r="I8" s="10" t="s">
        <v>1</v>
      </c>
      <c r="J8" s="4">
        <v>25.04</v>
      </c>
      <c r="K8" s="39">
        <v>5</v>
      </c>
    </row>
    <row r="9" spans="1:11" x14ac:dyDescent="0.2">
      <c r="A9" s="44" t="s">
        <v>1</v>
      </c>
      <c r="B9" s="4">
        <v>43.29</v>
      </c>
      <c r="C9" s="39">
        <v>20</v>
      </c>
      <c r="E9" s="10" t="s">
        <v>77</v>
      </c>
      <c r="F9" s="4">
        <v>16.939999999999998</v>
      </c>
      <c r="G9" s="39">
        <v>10</v>
      </c>
      <c r="I9" s="10" t="s">
        <v>31</v>
      </c>
      <c r="J9" s="4">
        <v>25.08</v>
      </c>
      <c r="K9" s="39">
        <v>8</v>
      </c>
    </row>
    <row r="10" spans="1:11" x14ac:dyDescent="0.2">
      <c r="A10" s="44" t="s">
        <v>56</v>
      </c>
      <c r="B10" s="4">
        <v>43.29</v>
      </c>
      <c r="C10" s="47">
        <v>2</v>
      </c>
      <c r="E10" s="10" t="s">
        <v>19</v>
      </c>
      <c r="F10" s="4">
        <v>17.079999999999998</v>
      </c>
      <c r="G10" s="39">
        <v>5</v>
      </c>
      <c r="I10" s="10" t="s">
        <v>27</v>
      </c>
      <c r="J10" s="4">
        <v>25.33</v>
      </c>
      <c r="K10" s="39">
        <v>2</v>
      </c>
    </row>
    <row r="11" spans="1:11" x14ac:dyDescent="0.2">
      <c r="A11" s="44" t="s">
        <v>77</v>
      </c>
      <c r="B11" s="4">
        <v>43.91</v>
      </c>
      <c r="C11" s="39">
        <v>21</v>
      </c>
      <c r="E11" s="10" t="s">
        <v>1</v>
      </c>
      <c r="F11" s="4">
        <v>18.25</v>
      </c>
      <c r="G11" s="39">
        <v>15</v>
      </c>
      <c r="I11" s="10" t="s">
        <v>58</v>
      </c>
      <c r="J11" s="4">
        <v>25.41</v>
      </c>
      <c r="K11" s="39">
        <v>7</v>
      </c>
    </row>
    <row r="12" spans="1:11" x14ac:dyDescent="0.2">
      <c r="A12" s="44" t="s">
        <v>21</v>
      </c>
      <c r="B12" s="4">
        <v>44.01</v>
      </c>
      <c r="C12" s="39">
        <v>11</v>
      </c>
      <c r="E12" s="10" t="s">
        <v>51</v>
      </c>
      <c r="F12" s="4">
        <v>18.89</v>
      </c>
      <c r="G12" s="39">
        <v>15</v>
      </c>
      <c r="I12" s="10" t="s">
        <v>48</v>
      </c>
      <c r="J12" s="4">
        <v>25.74</v>
      </c>
      <c r="K12" s="39">
        <v>6</v>
      </c>
    </row>
    <row r="13" spans="1:11" x14ac:dyDescent="0.2">
      <c r="A13" s="44" t="s">
        <v>31</v>
      </c>
      <c r="B13" s="4">
        <v>44.739999999999995</v>
      </c>
      <c r="C13" s="39">
        <v>23</v>
      </c>
      <c r="E13" s="10" t="s">
        <v>22</v>
      </c>
      <c r="F13" s="4">
        <v>19.04</v>
      </c>
      <c r="G13" s="39">
        <v>10</v>
      </c>
      <c r="I13" s="10" t="s">
        <v>77</v>
      </c>
      <c r="J13" s="4">
        <v>26.97</v>
      </c>
      <c r="K13" s="39">
        <v>11</v>
      </c>
    </row>
    <row r="14" spans="1:11" x14ac:dyDescent="0.2">
      <c r="A14" s="44" t="s">
        <v>48</v>
      </c>
      <c r="B14" s="4">
        <v>45.239999999999995</v>
      </c>
      <c r="C14" s="39">
        <v>16</v>
      </c>
      <c r="E14" s="10" t="s">
        <v>23</v>
      </c>
      <c r="F14" s="4">
        <v>19.48</v>
      </c>
      <c r="G14" s="39">
        <v>5</v>
      </c>
      <c r="I14" s="10" t="s">
        <v>53</v>
      </c>
      <c r="J14" s="4">
        <v>27.32</v>
      </c>
      <c r="K14" s="39">
        <v>12</v>
      </c>
    </row>
    <row r="15" spans="1:11" x14ac:dyDescent="0.2">
      <c r="A15" s="44" t="s">
        <v>19</v>
      </c>
      <c r="B15" s="4">
        <v>50.53</v>
      </c>
      <c r="C15" s="39">
        <v>6</v>
      </c>
      <c r="E15" s="10" t="s">
        <v>48</v>
      </c>
      <c r="F15" s="4">
        <v>19.5</v>
      </c>
      <c r="G15" s="39">
        <v>10</v>
      </c>
      <c r="I15" s="10" t="s">
        <v>56</v>
      </c>
      <c r="J15" s="4">
        <v>29.1</v>
      </c>
      <c r="K15" s="39">
        <v>1</v>
      </c>
    </row>
    <row r="16" spans="1:11" x14ac:dyDescent="0.2">
      <c r="A16" s="44" t="s">
        <v>26</v>
      </c>
      <c r="B16" s="4">
        <v>53.11</v>
      </c>
      <c r="C16" s="39">
        <v>16</v>
      </c>
      <c r="E16" s="10" t="s">
        <v>31</v>
      </c>
      <c r="F16" s="4">
        <v>19.66</v>
      </c>
      <c r="G16" s="39">
        <v>15</v>
      </c>
      <c r="I16" s="10" t="s">
        <v>25</v>
      </c>
      <c r="J16" s="4">
        <v>31.93</v>
      </c>
      <c r="K16" s="39">
        <v>2</v>
      </c>
    </row>
    <row r="17" spans="1:20" x14ac:dyDescent="0.2">
      <c r="A17" s="44" t="s">
        <v>22</v>
      </c>
      <c r="B17" s="4">
        <v>53.33</v>
      </c>
      <c r="C17" s="39">
        <v>15</v>
      </c>
      <c r="E17" s="10" t="s">
        <v>26</v>
      </c>
      <c r="F17" s="4">
        <v>19.75</v>
      </c>
      <c r="G17" s="39">
        <v>10</v>
      </c>
      <c r="I17" s="10" t="s">
        <v>29</v>
      </c>
      <c r="J17" s="4">
        <v>32.68</v>
      </c>
      <c r="K17" s="47">
        <v>0</v>
      </c>
    </row>
    <row r="18" spans="1:20" x14ac:dyDescent="0.2">
      <c r="A18" s="44" t="s">
        <v>29</v>
      </c>
      <c r="B18" s="4">
        <v>53.66</v>
      </c>
      <c r="C18" s="39">
        <v>15</v>
      </c>
      <c r="E18" s="10" t="s">
        <v>21</v>
      </c>
      <c r="F18" s="4">
        <v>20.119999999999997</v>
      </c>
      <c r="G18" s="39">
        <v>10</v>
      </c>
      <c r="I18" s="10" t="s">
        <v>26</v>
      </c>
      <c r="J18" s="4">
        <v>33.36</v>
      </c>
      <c r="K18" s="39">
        <v>6</v>
      </c>
    </row>
    <row r="19" spans="1:20" x14ac:dyDescent="0.2">
      <c r="A19" s="44" t="s">
        <v>25</v>
      </c>
      <c r="B19" s="4">
        <v>54.36</v>
      </c>
      <c r="C19" s="39">
        <v>17</v>
      </c>
      <c r="E19" s="10" t="s">
        <v>29</v>
      </c>
      <c r="F19" s="4">
        <v>20.98</v>
      </c>
      <c r="G19" s="39">
        <v>15</v>
      </c>
      <c r="I19" s="10" t="s">
        <v>19</v>
      </c>
      <c r="J19" s="4">
        <v>33.450000000000003</v>
      </c>
      <c r="K19" s="39">
        <v>1</v>
      </c>
    </row>
    <row r="20" spans="1:20" x14ac:dyDescent="0.2">
      <c r="A20" s="44" t="s">
        <v>74</v>
      </c>
      <c r="B20" s="4">
        <v>57.120000000000005</v>
      </c>
      <c r="C20" s="39">
        <v>17</v>
      </c>
      <c r="E20" s="10" t="s">
        <v>74</v>
      </c>
      <c r="F20" s="4">
        <v>22.19</v>
      </c>
      <c r="G20" s="39">
        <v>5</v>
      </c>
      <c r="I20" s="10" t="s">
        <v>22</v>
      </c>
      <c r="J20" s="4">
        <v>34.29</v>
      </c>
      <c r="K20" s="39">
        <v>5</v>
      </c>
    </row>
    <row r="21" spans="1:20" x14ac:dyDescent="0.2">
      <c r="A21" s="44" t="s">
        <v>66</v>
      </c>
      <c r="B21" s="4">
        <v>59.45</v>
      </c>
      <c r="C21" s="39">
        <v>29</v>
      </c>
      <c r="E21" s="10" t="s">
        <v>25</v>
      </c>
      <c r="F21" s="4">
        <v>22.43</v>
      </c>
      <c r="G21" s="39">
        <v>15</v>
      </c>
      <c r="I21" s="10" t="s">
        <v>74</v>
      </c>
      <c r="J21" s="4">
        <v>34.93</v>
      </c>
      <c r="K21" s="39">
        <v>12</v>
      </c>
    </row>
    <row r="22" spans="1:20" x14ac:dyDescent="0.2">
      <c r="A22" s="44" t="s">
        <v>58</v>
      </c>
      <c r="B22" s="4">
        <v>60.069999999999993</v>
      </c>
      <c r="C22" s="39">
        <v>37</v>
      </c>
      <c r="E22" s="10" t="s">
        <v>66</v>
      </c>
      <c r="F22" s="4">
        <v>23.85</v>
      </c>
      <c r="G22" s="39">
        <v>20</v>
      </c>
      <c r="I22" s="10" t="s">
        <v>30</v>
      </c>
      <c r="J22" s="4">
        <v>35.46</v>
      </c>
      <c r="K22" s="39">
        <v>5</v>
      </c>
    </row>
    <row r="23" spans="1:20" x14ac:dyDescent="0.2">
      <c r="A23" s="44" t="s">
        <v>23</v>
      </c>
      <c r="B23" s="4">
        <v>61.34</v>
      </c>
      <c r="C23" s="39">
        <v>6</v>
      </c>
      <c r="E23" s="10" t="s">
        <v>18</v>
      </c>
      <c r="F23" s="4">
        <v>27.94</v>
      </c>
      <c r="G23" s="39">
        <v>15</v>
      </c>
      <c r="I23" s="10" t="s">
        <v>66</v>
      </c>
      <c r="J23" s="4">
        <v>35.6</v>
      </c>
      <c r="K23" s="39">
        <v>9</v>
      </c>
    </row>
    <row r="24" spans="1:20" x14ac:dyDescent="0.2">
      <c r="A24" s="44" t="s">
        <v>30</v>
      </c>
      <c r="B24" s="4">
        <v>66.34</v>
      </c>
      <c r="C24" s="39">
        <v>27</v>
      </c>
      <c r="E24" s="10" t="s">
        <v>30</v>
      </c>
      <c r="F24" s="4">
        <v>30.88</v>
      </c>
      <c r="G24" s="39">
        <v>22</v>
      </c>
      <c r="I24" s="10" t="s">
        <v>23</v>
      </c>
      <c r="J24" s="4">
        <v>41.86</v>
      </c>
      <c r="K24" s="39">
        <v>1</v>
      </c>
    </row>
    <row r="25" spans="1:20" x14ac:dyDescent="0.2">
      <c r="A25" s="44" t="s">
        <v>18</v>
      </c>
      <c r="B25" s="4">
        <v>72.72</v>
      </c>
      <c r="C25" s="39">
        <v>23</v>
      </c>
      <c r="E25" s="10" t="s">
        <v>12</v>
      </c>
      <c r="F25" s="4">
        <v>33.18</v>
      </c>
      <c r="G25" s="39">
        <v>22</v>
      </c>
      <c r="I25" s="10" t="s">
        <v>18</v>
      </c>
      <c r="J25" s="4">
        <v>44.78</v>
      </c>
      <c r="K25" s="39">
        <v>8</v>
      </c>
    </row>
    <row r="26" spans="1:20" x14ac:dyDescent="0.2">
      <c r="A26" s="44" t="s">
        <v>61</v>
      </c>
      <c r="B26" s="4">
        <v>81.22</v>
      </c>
      <c r="C26" s="39">
        <v>29</v>
      </c>
      <c r="E26" s="10" t="s">
        <v>58</v>
      </c>
      <c r="F26" s="4">
        <v>34.659999999999997</v>
      </c>
      <c r="G26" s="39">
        <v>30</v>
      </c>
      <c r="I26" s="10" t="s">
        <v>28</v>
      </c>
      <c r="J26" s="4">
        <v>45.08</v>
      </c>
      <c r="K26" s="39">
        <v>13</v>
      </c>
    </row>
    <row r="27" spans="1:20" ht="13.5" thickBot="1" x14ac:dyDescent="0.25">
      <c r="A27" s="45" t="s">
        <v>28</v>
      </c>
      <c r="B27" s="13">
        <v>83.21</v>
      </c>
      <c r="C27" s="41">
        <v>44</v>
      </c>
      <c r="E27" s="11" t="s">
        <v>28</v>
      </c>
      <c r="F27" s="13">
        <v>38.129999999999995</v>
      </c>
      <c r="G27" s="41">
        <v>31</v>
      </c>
      <c r="I27" s="11" t="s">
        <v>61</v>
      </c>
      <c r="J27" s="13">
        <v>48.04</v>
      </c>
      <c r="K27" s="41">
        <v>7</v>
      </c>
    </row>
    <row r="28" spans="1:20" x14ac:dyDescent="0.2">
      <c r="I28" s="1"/>
    </row>
    <row r="29" spans="1:20" ht="13.5" thickBot="1" x14ac:dyDescent="0.25">
      <c r="I29" s="1"/>
    </row>
    <row r="30" spans="1:20" ht="13.5" thickBot="1" x14ac:dyDescent="0.25">
      <c r="A30" s="26" t="s">
        <v>78</v>
      </c>
      <c r="B30" s="27"/>
      <c r="C30" s="28"/>
      <c r="D30" s="32"/>
      <c r="E30" s="26" t="s">
        <v>79</v>
      </c>
      <c r="F30" s="27"/>
      <c r="G30" s="28"/>
      <c r="H30" s="2"/>
      <c r="I30" s="26" t="s">
        <v>80</v>
      </c>
      <c r="J30" s="27"/>
      <c r="K30" s="28"/>
      <c r="L30" s="2"/>
      <c r="M30" s="26" t="s">
        <v>81</v>
      </c>
      <c r="N30" s="27"/>
      <c r="O30" s="28"/>
      <c r="P30" s="2"/>
      <c r="Q30" s="26" t="s">
        <v>82</v>
      </c>
      <c r="R30" s="27"/>
      <c r="S30" s="28"/>
      <c r="T30" s="2"/>
    </row>
    <row r="31" spans="1:20" ht="26.25" thickBot="1" x14ac:dyDescent="0.25">
      <c r="A31" s="33" t="s">
        <v>14</v>
      </c>
      <c r="B31" s="34" t="s">
        <v>32</v>
      </c>
      <c r="C31" s="35" t="s">
        <v>41</v>
      </c>
      <c r="D31" s="1"/>
      <c r="E31" s="33" t="s">
        <v>14</v>
      </c>
      <c r="F31" s="34" t="s">
        <v>32</v>
      </c>
      <c r="G31" s="35" t="s">
        <v>41</v>
      </c>
      <c r="I31" s="33" t="s">
        <v>14</v>
      </c>
      <c r="J31" s="34" t="s">
        <v>32</v>
      </c>
      <c r="K31" s="35" t="s">
        <v>41</v>
      </c>
      <c r="M31" s="33" t="s">
        <v>14</v>
      </c>
      <c r="N31" s="34" t="s">
        <v>32</v>
      </c>
      <c r="O31" s="35" t="s">
        <v>41</v>
      </c>
      <c r="P31" s="16"/>
      <c r="Q31" s="33" t="s">
        <v>14</v>
      </c>
      <c r="R31" s="34" t="s">
        <v>32</v>
      </c>
      <c r="S31" s="35" t="s">
        <v>41</v>
      </c>
    </row>
    <row r="32" spans="1:20" x14ac:dyDescent="0.2">
      <c r="A32" s="7" t="s">
        <v>13</v>
      </c>
      <c r="B32" s="9">
        <v>9.19</v>
      </c>
      <c r="C32" s="48">
        <v>0</v>
      </c>
      <c r="D32" s="1"/>
      <c r="E32" s="7" t="s">
        <v>24</v>
      </c>
      <c r="F32" s="9">
        <v>13.92</v>
      </c>
      <c r="G32" s="48">
        <v>5</v>
      </c>
      <c r="H32" s="1"/>
      <c r="I32" s="7" t="s">
        <v>51</v>
      </c>
      <c r="J32" s="9">
        <v>21.83</v>
      </c>
      <c r="K32" s="38">
        <v>6</v>
      </c>
      <c r="L32" s="1"/>
      <c r="M32" s="7" t="s">
        <v>51</v>
      </c>
      <c r="N32" s="37">
        <v>23.09</v>
      </c>
      <c r="O32" s="38">
        <v>1</v>
      </c>
      <c r="Q32" s="7" t="s">
        <v>13</v>
      </c>
      <c r="R32" s="37">
        <v>23.82</v>
      </c>
      <c r="S32" s="38">
        <v>3</v>
      </c>
      <c r="T32" s="1"/>
    </row>
    <row r="33" spans="1:28" x14ac:dyDescent="0.2">
      <c r="A33" s="10" t="s">
        <v>56</v>
      </c>
      <c r="B33" s="4">
        <v>14.19</v>
      </c>
      <c r="C33" s="39">
        <v>1</v>
      </c>
      <c r="D33" s="1"/>
      <c r="E33" s="10" t="s">
        <v>53</v>
      </c>
      <c r="F33" s="4">
        <v>15.1</v>
      </c>
      <c r="G33" s="47">
        <v>5</v>
      </c>
      <c r="H33" s="1"/>
      <c r="I33" s="10" t="s">
        <v>24</v>
      </c>
      <c r="J33" s="4">
        <v>22.25</v>
      </c>
      <c r="K33" s="39">
        <v>2</v>
      </c>
      <c r="L33" s="1"/>
      <c r="M33" s="10" t="s">
        <v>21</v>
      </c>
      <c r="N33" s="36">
        <v>23.89</v>
      </c>
      <c r="O33" s="39">
        <v>1</v>
      </c>
      <c r="Q33" s="10" t="s">
        <v>20</v>
      </c>
      <c r="R33" s="36">
        <v>24.19</v>
      </c>
      <c r="S33" s="39">
        <v>3</v>
      </c>
      <c r="T33" s="1"/>
    </row>
    <row r="34" spans="1:28" x14ac:dyDescent="0.2">
      <c r="A34" s="10" t="s">
        <v>20</v>
      </c>
      <c r="B34" s="4">
        <v>14.78</v>
      </c>
      <c r="C34" s="39">
        <v>5</v>
      </c>
      <c r="D34" s="1"/>
      <c r="E34" s="10" t="s">
        <v>27</v>
      </c>
      <c r="F34" s="4">
        <v>16.829999999999998</v>
      </c>
      <c r="G34" s="39">
        <v>10</v>
      </c>
      <c r="H34" s="1"/>
      <c r="I34" s="10" t="s">
        <v>20</v>
      </c>
      <c r="J34" s="4">
        <v>24.68</v>
      </c>
      <c r="K34" s="39">
        <v>2</v>
      </c>
      <c r="L34" s="1"/>
      <c r="M34" s="10" t="s">
        <v>13</v>
      </c>
      <c r="N34" s="36">
        <v>24.83</v>
      </c>
      <c r="O34" s="39">
        <v>2</v>
      </c>
      <c r="Q34" s="10" t="s">
        <v>21</v>
      </c>
      <c r="R34" s="36">
        <v>24.58</v>
      </c>
      <c r="S34" s="47">
        <v>0</v>
      </c>
      <c r="T34" s="1"/>
    </row>
    <row r="35" spans="1:28" x14ac:dyDescent="0.2">
      <c r="A35" s="10" t="s">
        <v>27</v>
      </c>
      <c r="B35" s="4">
        <v>16.32</v>
      </c>
      <c r="C35" s="39">
        <v>5</v>
      </c>
      <c r="D35" s="1"/>
      <c r="E35" s="10" t="s">
        <v>77</v>
      </c>
      <c r="F35" s="4">
        <v>16.939999999999998</v>
      </c>
      <c r="G35" s="39">
        <v>10</v>
      </c>
      <c r="H35" s="1"/>
      <c r="I35" s="10" t="s">
        <v>1</v>
      </c>
      <c r="J35" s="4">
        <v>25.04</v>
      </c>
      <c r="K35" s="39">
        <v>5</v>
      </c>
      <c r="L35" s="1"/>
      <c r="M35" s="10" t="s">
        <v>24</v>
      </c>
      <c r="N35" s="36">
        <v>25.36</v>
      </c>
      <c r="O35" s="39">
        <v>6</v>
      </c>
      <c r="Q35" s="10" t="s">
        <v>31</v>
      </c>
      <c r="R35" s="36">
        <v>25.08</v>
      </c>
      <c r="S35" s="39">
        <v>8</v>
      </c>
      <c r="T35" s="1"/>
    </row>
    <row r="36" spans="1:28" x14ac:dyDescent="0.2">
      <c r="A36" s="10" t="s">
        <v>19</v>
      </c>
      <c r="B36" s="4">
        <v>17.079999999999998</v>
      </c>
      <c r="C36" s="39">
        <v>5</v>
      </c>
      <c r="D36" s="1"/>
      <c r="E36" s="10" t="s">
        <v>20</v>
      </c>
      <c r="F36" s="4">
        <v>17.55</v>
      </c>
      <c r="G36" s="39">
        <v>15</v>
      </c>
      <c r="H36" s="1"/>
      <c r="I36" s="10" t="s">
        <v>13</v>
      </c>
      <c r="J36" s="4">
        <v>25.15</v>
      </c>
      <c r="K36" s="39">
        <v>9</v>
      </c>
      <c r="L36" s="1"/>
      <c r="M36" s="10" t="s">
        <v>20</v>
      </c>
      <c r="N36" s="36">
        <v>25.54</v>
      </c>
      <c r="O36" s="39">
        <v>2</v>
      </c>
      <c r="Q36" s="10" t="s">
        <v>87</v>
      </c>
      <c r="R36" s="36">
        <v>25.74</v>
      </c>
      <c r="S36" s="39">
        <v>6</v>
      </c>
      <c r="T36" s="1"/>
    </row>
    <row r="37" spans="1:28" x14ac:dyDescent="0.2">
      <c r="A37" s="10" t="s">
        <v>77</v>
      </c>
      <c r="B37" s="4">
        <v>17.45</v>
      </c>
      <c r="C37" s="39">
        <v>10</v>
      </c>
      <c r="D37" s="1"/>
      <c r="E37" s="10" t="s">
        <v>13</v>
      </c>
      <c r="F37" s="4">
        <v>17.91</v>
      </c>
      <c r="G37" s="39">
        <v>20</v>
      </c>
      <c r="H37" s="1"/>
      <c r="I37" s="10" t="s">
        <v>27</v>
      </c>
      <c r="J37" s="4">
        <v>25.33</v>
      </c>
      <c r="K37" s="39">
        <v>2</v>
      </c>
      <c r="L37" s="1"/>
      <c r="M37" s="10" t="s">
        <v>31</v>
      </c>
      <c r="N37" s="36">
        <v>26.52</v>
      </c>
      <c r="O37" s="39">
        <v>5</v>
      </c>
      <c r="Q37" s="10" t="s">
        <v>27</v>
      </c>
      <c r="R37" s="36">
        <v>26.88</v>
      </c>
      <c r="S37" s="39">
        <v>1</v>
      </c>
      <c r="T37" s="1"/>
      <c r="V37"/>
      <c r="W37"/>
      <c r="AA37"/>
      <c r="AB37"/>
    </row>
    <row r="38" spans="1:28" x14ac:dyDescent="0.2">
      <c r="A38" s="10" t="s">
        <v>1</v>
      </c>
      <c r="B38" s="4">
        <v>18.25</v>
      </c>
      <c r="C38" s="39">
        <v>15</v>
      </c>
      <c r="D38" s="1"/>
      <c r="E38" s="10" t="s">
        <v>51</v>
      </c>
      <c r="F38" s="4">
        <v>18.89</v>
      </c>
      <c r="G38" s="39">
        <v>15</v>
      </c>
      <c r="H38" s="1"/>
      <c r="I38" s="10" t="s">
        <v>58</v>
      </c>
      <c r="J38" s="4">
        <v>25.41</v>
      </c>
      <c r="K38" s="39">
        <v>7</v>
      </c>
      <c r="L38" s="1"/>
      <c r="M38" s="10" t="s">
        <v>27</v>
      </c>
      <c r="N38" s="36">
        <v>26.77</v>
      </c>
      <c r="O38" s="39">
        <v>3</v>
      </c>
      <c r="Q38" s="10" t="s">
        <v>51</v>
      </c>
      <c r="R38" s="36">
        <v>27.09</v>
      </c>
      <c r="S38" s="39">
        <v>7</v>
      </c>
      <c r="T38" s="1"/>
      <c r="V38"/>
      <c r="W38"/>
      <c r="AA38"/>
      <c r="AB38"/>
    </row>
    <row r="39" spans="1:28" x14ac:dyDescent="0.2">
      <c r="A39" s="10" t="s">
        <v>22</v>
      </c>
      <c r="B39" s="4">
        <v>19.04</v>
      </c>
      <c r="C39" s="39">
        <v>10</v>
      </c>
      <c r="D39" s="1"/>
      <c r="E39" s="10" t="s">
        <v>23</v>
      </c>
      <c r="F39" s="4">
        <v>19.48</v>
      </c>
      <c r="G39" s="47">
        <v>5</v>
      </c>
      <c r="H39" s="1"/>
      <c r="I39" s="10" t="s">
        <v>53</v>
      </c>
      <c r="J39" s="4">
        <v>27.32</v>
      </c>
      <c r="K39" s="39">
        <v>12</v>
      </c>
      <c r="L39" s="1"/>
      <c r="M39" s="10" t="s">
        <v>77</v>
      </c>
      <c r="N39" s="36">
        <v>26.97</v>
      </c>
      <c r="O39" s="39">
        <v>11</v>
      </c>
      <c r="Q39" s="10" t="s">
        <v>25</v>
      </c>
      <c r="R39" s="36">
        <v>31.93</v>
      </c>
      <c r="S39" s="39">
        <v>2</v>
      </c>
      <c r="T39" s="1"/>
      <c r="V39"/>
      <c r="W39"/>
      <c r="AA39"/>
      <c r="AB39"/>
    </row>
    <row r="40" spans="1:28" x14ac:dyDescent="0.2">
      <c r="A40" s="10" t="s">
        <v>48</v>
      </c>
      <c r="B40" s="4">
        <v>19.5</v>
      </c>
      <c r="C40" s="39">
        <v>10</v>
      </c>
      <c r="D40" s="1"/>
      <c r="E40" s="10" t="s">
        <v>31</v>
      </c>
      <c r="F40" s="4">
        <v>19.66</v>
      </c>
      <c r="G40" s="39">
        <v>15</v>
      </c>
      <c r="H40" s="1"/>
      <c r="I40" s="10" t="s">
        <v>31</v>
      </c>
      <c r="J40" s="4">
        <v>27.68</v>
      </c>
      <c r="K40" s="39">
        <v>6</v>
      </c>
      <c r="L40" s="1"/>
      <c r="M40" s="10" t="s">
        <v>1</v>
      </c>
      <c r="N40" s="36">
        <v>27.66</v>
      </c>
      <c r="O40" s="39">
        <v>6</v>
      </c>
      <c r="Q40" s="10" t="s">
        <v>58</v>
      </c>
      <c r="R40" s="36">
        <v>32.07</v>
      </c>
      <c r="S40" s="39">
        <v>10</v>
      </c>
      <c r="T40" s="1"/>
      <c r="V40"/>
      <c r="W40"/>
      <c r="AA40"/>
      <c r="AB40"/>
    </row>
    <row r="41" spans="1:28" x14ac:dyDescent="0.2">
      <c r="A41" s="10" t="s">
        <v>51</v>
      </c>
      <c r="B41" s="4">
        <v>19.649999999999999</v>
      </c>
      <c r="C41" s="39">
        <v>11</v>
      </c>
      <c r="D41" s="1"/>
      <c r="E41" s="10" t="s">
        <v>26</v>
      </c>
      <c r="F41" s="4">
        <v>19.75</v>
      </c>
      <c r="G41" s="39">
        <v>10</v>
      </c>
      <c r="H41" s="1"/>
      <c r="I41" s="10" t="s">
        <v>21</v>
      </c>
      <c r="J41" s="4">
        <v>28.47</v>
      </c>
      <c r="K41" s="39">
        <v>5</v>
      </c>
      <c r="L41" s="1"/>
      <c r="M41" s="10" t="s">
        <v>53</v>
      </c>
      <c r="N41" s="36">
        <v>29.34</v>
      </c>
      <c r="O41" s="39">
        <v>5</v>
      </c>
      <c r="Q41" s="10" t="s">
        <v>29</v>
      </c>
      <c r="R41" s="36">
        <v>32.68</v>
      </c>
      <c r="S41" s="47">
        <v>0</v>
      </c>
      <c r="T41" s="1"/>
      <c r="V41"/>
      <c r="W41"/>
      <c r="AA41"/>
      <c r="AB41"/>
    </row>
    <row r="42" spans="1:28" x14ac:dyDescent="0.2">
      <c r="A42" s="10" t="s">
        <v>21</v>
      </c>
      <c r="B42" s="4">
        <v>21.689999999999998</v>
      </c>
      <c r="C42" s="39">
        <v>15</v>
      </c>
      <c r="D42" s="1"/>
      <c r="E42" s="10" t="s">
        <v>56</v>
      </c>
      <c r="F42" s="4">
        <v>20.05</v>
      </c>
      <c r="G42" s="39">
        <v>10</v>
      </c>
      <c r="H42" s="1"/>
      <c r="I42" s="10" t="s">
        <v>77</v>
      </c>
      <c r="J42" s="4">
        <v>28.61</v>
      </c>
      <c r="K42" s="39">
        <v>18</v>
      </c>
      <c r="L42" s="1"/>
      <c r="M42" s="10" t="s">
        <v>86</v>
      </c>
      <c r="N42" s="36">
        <v>29.8</v>
      </c>
      <c r="O42" s="39">
        <v>14</v>
      </c>
      <c r="Q42" s="10" t="s">
        <v>26</v>
      </c>
      <c r="R42" s="36">
        <v>33.36</v>
      </c>
      <c r="S42" s="39">
        <v>6</v>
      </c>
      <c r="T42" s="1"/>
      <c r="V42"/>
      <c r="W42"/>
      <c r="AA42"/>
      <c r="AB42"/>
    </row>
    <row r="43" spans="1:28" x14ac:dyDescent="0.2">
      <c r="A43" s="10" t="s">
        <v>24</v>
      </c>
      <c r="B43" s="4">
        <v>21.73</v>
      </c>
      <c r="C43" s="39">
        <v>15</v>
      </c>
      <c r="D43" s="1"/>
      <c r="E43" s="10" t="s">
        <v>21</v>
      </c>
      <c r="F43" s="4">
        <v>20.119999999999997</v>
      </c>
      <c r="G43" s="39">
        <v>10</v>
      </c>
      <c r="H43" s="1"/>
      <c r="I43" s="10" t="s">
        <v>56</v>
      </c>
      <c r="J43" s="4">
        <v>29.1</v>
      </c>
      <c r="K43" s="39">
        <v>1</v>
      </c>
      <c r="L43" s="1"/>
      <c r="M43" s="10" t="s">
        <v>29</v>
      </c>
      <c r="N43" s="36">
        <v>33.08</v>
      </c>
      <c r="O43" s="47">
        <v>0</v>
      </c>
      <c r="Q43" s="10" t="s">
        <v>56</v>
      </c>
      <c r="R43" s="36">
        <v>34.4</v>
      </c>
      <c r="S43" s="39">
        <v>3</v>
      </c>
      <c r="T43" s="1"/>
      <c r="V43"/>
      <c r="W43"/>
      <c r="AA43"/>
      <c r="AB43"/>
    </row>
    <row r="44" spans="1:28" x14ac:dyDescent="0.2">
      <c r="A44" s="10" t="s">
        <v>74</v>
      </c>
      <c r="B44" s="4">
        <v>22.19</v>
      </c>
      <c r="C44" s="39">
        <v>5</v>
      </c>
      <c r="D44" s="1"/>
      <c r="E44" s="10" t="s">
        <v>29</v>
      </c>
      <c r="F44" s="4">
        <v>20.98</v>
      </c>
      <c r="G44" s="39">
        <v>15</v>
      </c>
      <c r="H44" s="1"/>
      <c r="I44" s="10" t="s">
        <v>29</v>
      </c>
      <c r="J44" s="4">
        <v>33.07</v>
      </c>
      <c r="K44" s="47">
        <v>0</v>
      </c>
      <c r="L44" s="1"/>
      <c r="M44" s="10" t="s">
        <v>26</v>
      </c>
      <c r="N44" s="36">
        <v>34.17</v>
      </c>
      <c r="O44" s="39">
        <v>11</v>
      </c>
      <c r="Q44" s="10" t="s">
        <v>53</v>
      </c>
      <c r="R44" s="36">
        <v>35.120000000000005</v>
      </c>
      <c r="S44" s="39">
        <v>2</v>
      </c>
      <c r="T44" s="1"/>
      <c r="V44"/>
      <c r="W44"/>
      <c r="AA44"/>
      <c r="AB44"/>
    </row>
    <row r="45" spans="1:28" x14ac:dyDescent="0.2">
      <c r="A45" s="10" t="s">
        <v>25</v>
      </c>
      <c r="B45" s="4">
        <v>24.259999999999998</v>
      </c>
      <c r="C45" s="39">
        <v>20</v>
      </c>
      <c r="D45" s="1"/>
      <c r="E45" s="10" t="s">
        <v>25</v>
      </c>
      <c r="F45" s="4">
        <v>22.43</v>
      </c>
      <c r="G45" s="39">
        <v>15</v>
      </c>
      <c r="H45" s="1"/>
      <c r="I45" s="10" t="s">
        <v>19</v>
      </c>
      <c r="J45" s="4">
        <v>33.450000000000003</v>
      </c>
      <c r="K45" s="39">
        <v>1</v>
      </c>
      <c r="L45" s="1"/>
      <c r="M45" s="10" t="s">
        <v>22</v>
      </c>
      <c r="N45" s="36">
        <v>34.29</v>
      </c>
      <c r="O45" s="39">
        <v>5</v>
      </c>
      <c r="Q45" s="10" t="s">
        <v>22</v>
      </c>
      <c r="R45" s="36">
        <v>35.39</v>
      </c>
      <c r="S45" s="47">
        <v>0</v>
      </c>
      <c r="T45" s="1"/>
      <c r="V45"/>
      <c r="W45"/>
      <c r="AA45"/>
      <c r="AB45"/>
    </row>
    <row r="46" spans="1:28" x14ac:dyDescent="0.2">
      <c r="A46" s="10" t="s">
        <v>53</v>
      </c>
      <c r="B46" s="4">
        <v>24.96</v>
      </c>
      <c r="C46" s="39">
        <v>20</v>
      </c>
      <c r="D46" s="1"/>
      <c r="E46" s="10" t="s">
        <v>1</v>
      </c>
      <c r="F46" s="4">
        <v>22.439999999999998</v>
      </c>
      <c r="G46" s="39">
        <v>20</v>
      </c>
      <c r="H46" s="1"/>
      <c r="I46" s="10" t="s">
        <v>66</v>
      </c>
      <c r="J46" s="4">
        <v>35.6</v>
      </c>
      <c r="K46" s="39">
        <v>9</v>
      </c>
      <c r="L46" s="1"/>
      <c r="M46" s="10" t="s">
        <v>56</v>
      </c>
      <c r="N46" s="36">
        <v>34.31</v>
      </c>
      <c r="O46" s="39">
        <v>1</v>
      </c>
      <c r="Q46" s="10" t="s">
        <v>30</v>
      </c>
      <c r="R46" s="36">
        <v>35.46</v>
      </c>
      <c r="S46" s="39">
        <v>5</v>
      </c>
      <c r="T46" s="1"/>
      <c r="V46"/>
      <c r="W46"/>
      <c r="AA46"/>
      <c r="AB46"/>
    </row>
    <row r="47" spans="1:28" x14ac:dyDescent="0.2">
      <c r="A47" s="10" t="s">
        <v>31</v>
      </c>
      <c r="B47" s="4">
        <v>25.41</v>
      </c>
      <c r="C47" s="39">
        <v>25</v>
      </c>
      <c r="D47" s="1"/>
      <c r="E47" s="10" t="s">
        <v>84</v>
      </c>
      <c r="F47" s="4">
        <v>22.54</v>
      </c>
      <c r="G47" s="39">
        <v>20</v>
      </c>
      <c r="H47" s="1"/>
      <c r="I47" s="10" t="s">
        <v>25</v>
      </c>
      <c r="J47" s="4">
        <v>35.870000000000005</v>
      </c>
      <c r="K47" s="39">
        <v>16</v>
      </c>
      <c r="L47" s="1"/>
      <c r="M47" s="10" t="s">
        <v>74</v>
      </c>
      <c r="N47" s="36">
        <v>34.93</v>
      </c>
      <c r="O47" s="39">
        <v>12</v>
      </c>
      <c r="Q47" s="10" t="s">
        <v>19</v>
      </c>
      <c r="R47" s="36">
        <v>35.49</v>
      </c>
      <c r="S47" s="39">
        <v>1</v>
      </c>
      <c r="T47" s="1"/>
      <c r="V47"/>
      <c r="W47"/>
      <c r="AA47"/>
      <c r="AB47"/>
    </row>
    <row r="48" spans="1:28" x14ac:dyDescent="0.2">
      <c r="A48" s="10" t="s">
        <v>23</v>
      </c>
      <c r="B48" s="4">
        <v>26.37</v>
      </c>
      <c r="C48" s="39">
        <v>15</v>
      </c>
      <c r="D48" s="1"/>
      <c r="E48" s="10" t="s">
        <v>66</v>
      </c>
      <c r="F48" s="4">
        <v>23.85</v>
      </c>
      <c r="G48" s="39">
        <v>20</v>
      </c>
      <c r="H48" s="1"/>
      <c r="I48" s="10" t="s">
        <v>74</v>
      </c>
      <c r="J48" s="4">
        <v>35.99</v>
      </c>
      <c r="K48" s="39">
        <v>6</v>
      </c>
      <c r="L48" s="1"/>
      <c r="M48" s="10" t="s">
        <v>19</v>
      </c>
      <c r="N48" s="36">
        <v>35.950000000000003</v>
      </c>
      <c r="O48" s="39">
        <v>2</v>
      </c>
      <c r="Q48" s="10" t="s">
        <v>18</v>
      </c>
      <c r="R48" s="36">
        <v>44.78</v>
      </c>
      <c r="S48" s="39">
        <v>8</v>
      </c>
      <c r="T48" s="1"/>
      <c r="V48"/>
      <c r="W48"/>
      <c r="AA48"/>
      <c r="AB48"/>
    </row>
    <row r="49" spans="1:28" x14ac:dyDescent="0.2">
      <c r="A49" s="10" t="s">
        <v>29</v>
      </c>
      <c r="B49" s="4">
        <v>27.42</v>
      </c>
      <c r="C49" s="39">
        <v>21</v>
      </c>
      <c r="D49" s="1"/>
      <c r="E49" s="10" t="s">
        <v>74</v>
      </c>
      <c r="F49" s="4">
        <v>24.41</v>
      </c>
      <c r="G49" s="39">
        <v>15</v>
      </c>
      <c r="H49" s="1"/>
      <c r="I49" s="10" t="s">
        <v>85</v>
      </c>
      <c r="J49" s="4">
        <v>36.129999999999995</v>
      </c>
      <c r="K49" s="39">
        <v>24</v>
      </c>
      <c r="L49" s="1"/>
      <c r="M49" s="10" t="s">
        <v>25</v>
      </c>
      <c r="N49" s="36">
        <v>36.82</v>
      </c>
      <c r="O49" s="39">
        <v>2</v>
      </c>
      <c r="Q49" s="10" t="s">
        <v>61</v>
      </c>
      <c r="R49" s="36">
        <v>48.04</v>
      </c>
      <c r="S49" s="39">
        <v>7</v>
      </c>
      <c r="T49" s="1"/>
      <c r="V49"/>
      <c r="W49"/>
      <c r="AA49"/>
      <c r="AB49"/>
    </row>
    <row r="50" spans="1:28" x14ac:dyDescent="0.2">
      <c r="A50" s="10" t="s">
        <v>18</v>
      </c>
      <c r="B50" s="4">
        <v>27.94</v>
      </c>
      <c r="C50" s="39">
        <v>15</v>
      </c>
      <c r="D50" s="1"/>
      <c r="E50" s="10" t="s">
        <v>19</v>
      </c>
      <c r="F50" s="4">
        <v>24.58</v>
      </c>
      <c r="G50" s="39">
        <v>22</v>
      </c>
      <c r="H50" s="1"/>
      <c r="I50" s="10" t="s">
        <v>26</v>
      </c>
      <c r="J50" s="4">
        <v>37.81</v>
      </c>
      <c r="K50" s="39">
        <v>15</v>
      </c>
      <c r="L50" s="1"/>
      <c r="M50" s="10" t="s">
        <v>58</v>
      </c>
      <c r="N50" s="36">
        <v>40.370000000000005</v>
      </c>
      <c r="O50" s="39">
        <v>10</v>
      </c>
      <c r="Q50" s="10" t="s">
        <v>28</v>
      </c>
      <c r="R50" s="36">
        <v>52.8</v>
      </c>
      <c r="S50" s="39">
        <v>25</v>
      </c>
      <c r="T50" s="1"/>
      <c r="V50"/>
      <c r="W50"/>
      <c r="AA50"/>
      <c r="AB50"/>
    </row>
    <row r="51" spans="1:28" x14ac:dyDescent="0.2">
      <c r="A51" s="10" t="s">
        <v>26</v>
      </c>
      <c r="B51" s="4">
        <v>29.34</v>
      </c>
      <c r="C51" s="39">
        <v>15</v>
      </c>
      <c r="D51" s="1"/>
      <c r="E51" s="10" t="s">
        <v>22</v>
      </c>
      <c r="F51" s="4">
        <v>24.630000000000003</v>
      </c>
      <c r="G51" s="39">
        <v>25</v>
      </c>
      <c r="H51" s="1"/>
      <c r="I51" s="10" t="s">
        <v>23</v>
      </c>
      <c r="J51" s="4">
        <v>41.86</v>
      </c>
      <c r="K51" s="39">
        <v>1</v>
      </c>
      <c r="L51" s="1"/>
      <c r="M51" s="10" t="s">
        <v>23</v>
      </c>
      <c r="N51" s="36">
        <v>43.24</v>
      </c>
      <c r="O51" s="47">
        <v>0</v>
      </c>
      <c r="Q51" s="10" t="s">
        <v>23</v>
      </c>
      <c r="R51" s="50" t="s">
        <v>83</v>
      </c>
      <c r="S51" s="39">
        <v>0</v>
      </c>
      <c r="T51" s="49" t="s">
        <v>93</v>
      </c>
      <c r="V51"/>
      <c r="W51"/>
      <c r="AA51"/>
      <c r="AB51"/>
    </row>
    <row r="52" spans="1:28" ht="13.5" thickBot="1" x14ac:dyDescent="0.25">
      <c r="A52" s="10" t="s">
        <v>66</v>
      </c>
      <c r="B52" s="4">
        <v>30.69</v>
      </c>
      <c r="C52" s="39">
        <v>20</v>
      </c>
      <c r="D52" s="1"/>
      <c r="E52" s="10" t="s">
        <v>18</v>
      </c>
      <c r="F52" s="4">
        <v>29.55</v>
      </c>
      <c r="G52" s="39">
        <v>20</v>
      </c>
      <c r="H52" s="1"/>
      <c r="I52" s="10" t="s">
        <v>22</v>
      </c>
      <c r="J52" s="4">
        <v>45.48</v>
      </c>
      <c r="K52" s="39">
        <v>4</v>
      </c>
      <c r="L52" s="1"/>
      <c r="M52" s="10" t="s">
        <v>28</v>
      </c>
      <c r="N52" s="36">
        <v>45.08</v>
      </c>
      <c r="O52" s="39">
        <v>13</v>
      </c>
      <c r="Q52" s="11" t="s">
        <v>74</v>
      </c>
      <c r="R52" s="40" t="s">
        <v>83</v>
      </c>
      <c r="S52" s="41">
        <v>3</v>
      </c>
      <c r="T52" s="49" t="s">
        <v>93</v>
      </c>
      <c r="V52"/>
      <c r="W52"/>
      <c r="AA52"/>
      <c r="AB52"/>
    </row>
    <row r="53" spans="1:28" x14ac:dyDescent="0.2">
      <c r="A53" s="10" t="s">
        <v>30</v>
      </c>
      <c r="B53" s="4">
        <v>31.85</v>
      </c>
      <c r="C53" s="39">
        <v>31</v>
      </c>
      <c r="D53" s="1"/>
      <c r="E53" s="10" t="s">
        <v>30</v>
      </c>
      <c r="F53" s="4">
        <v>30.88</v>
      </c>
      <c r="G53" s="39">
        <v>22</v>
      </c>
      <c r="H53" s="1"/>
      <c r="I53" s="10" t="s">
        <v>30</v>
      </c>
      <c r="J53" s="4">
        <v>45.83</v>
      </c>
      <c r="K53" s="39">
        <v>4</v>
      </c>
      <c r="L53" s="1"/>
      <c r="M53" s="10" t="s">
        <v>30</v>
      </c>
      <c r="N53" s="36">
        <v>46.47</v>
      </c>
      <c r="O53" s="39">
        <v>9</v>
      </c>
      <c r="R53"/>
      <c r="S53"/>
      <c r="T53" s="1"/>
      <c r="V53"/>
      <c r="W53"/>
      <c r="AA53"/>
      <c r="AB53"/>
    </row>
    <row r="54" spans="1:28" x14ac:dyDescent="0.2">
      <c r="A54" s="10" t="s">
        <v>58</v>
      </c>
      <c r="B54" s="4">
        <v>35.010000000000005</v>
      </c>
      <c r="C54" s="39">
        <v>32</v>
      </c>
      <c r="D54" s="1"/>
      <c r="E54" s="10" t="s">
        <v>61</v>
      </c>
      <c r="F54" s="4">
        <v>33.18</v>
      </c>
      <c r="G54" s="39">
        <v>22</v>
      </c>
      <c r="H54" s="1"/>
      <c r="I54" s="10" t="s">
        <v>61</v>
      </c>
      <c r="J54" s="4">
        <v>48.23</v>
      </c>
      <c r="K54" s="39">
        <v>5</v>
      </c>
      <c r="L54" s="1"/>
      <c r="M54" s="10" t="s">
        <v>18</v>
      </c>
      <c r="N54" s="36">
        <v>49.43</v>
      </c>
      <c r="O54" s="39">
        <v>10</v>
      </c>
      <c r="R54"/>
      <c r="S54"/>
      <c r="T54" s="1"/>
      <c r="V54"/>
      <c r="W54"/>
      <c r="AA54"/>
      <c r="AB54"/>
    </row>
    <row r="55" spans="1:28" ht="13.5" thickBot="1" x14ac:dyDescent="0.25">
      <c r="A55" s="10" t="s">
        <v>61</v>
      </c>
      <c r="B55" s="4">
        <v>39.049999999999997</v>
      </c>
      <c r="C55" s="39">
        <v>20</v>
      </c>
      <c r="D55" s="1"/>
      <c r="E55" s="10" t="s">
        <v>58</v>
      </c>
      <c r="F55" s="4">
        <v>34.659999999999997</v>
      </c>
      <c r="G55" s="39">
        <v>30</v>
      </c>
      <c r="H55" s="1"/>
      <c r="I55" s="10" t="s">
        <v>28</v>
      </c>
      <c r="J55" s="4">
        <v>49.58</v>
      </c>
      <c r="K55" s="39">
        <v>28</v>
      </c>
      <c r="L55" s="1"/>
      <c r="M55" s="11" t="s">
        <v>61</v>
      </c>
      <c r="N55" s="40">
        <v>60.32</v>
      </c>
      <c r="O55" s="41">
        <v>10</v>
      </c>
      <c r="R55"/>
      <c r="S55"/>
      <c r="T55" s="1"/>
      <c r="V55"/>
      <c r="W55"/>
      <c r="AA55"/>
      <c r="AB55"/>
    </row>
    <row r="56" spans="1:28" ht="13.5" thickBot="1" x14ac:dyDescent="0.25">
      <c r="A56" s="11" t="s">
        <v>28</v>
      </c>
      <c r="B56" s="13">
        <v>44.08</v>
      </c>
      <c r="C56" s="41">
        <v>31</v>
      </c>
      <c r="D56" s="1"/>
      <c r="E56" s="11" t="s">
        <v>28</v>
      </c>
      <c r="F56" s="13">
        <v>38.129999999999995</v>
      </c>
      <c r="G56" s="41">
        <v>31</v>
      </c>
      <c r="H56" s="1"/>
      <c r="I56" s="11" t="s">
        <v>18</v>
      </c>
      <c r="J56" s="13">
        <v>54.37</v>
      </c>
      <c r="K56" s="41">
        <v>12</v>
      </c>
      <c r="L56" s="1"/>
      <c r="N56"/>
      <c r="O56" s="1"/>
      <c r="R56"/>
      <c r="S56"/>
      <c r="T56" s="1"/>
      <c r="V56"/>
      <c r="W56"/>
      <c r="AA56"/>
      <c r="AB56"/>
    </row>
    <row r="57" spans="1:28" x14ac:dyDescent="0.2">
      <c r="D57" s="1"/>
      <c r="N57"/>
      <c r="O57" s="1"/>
      <c r="P57"/>
      <c r="R57"/>
      <c r="S57"/>
      <c r="V57"/>
      <c r="W57"/>
      <c r="AA57"/>
      <c r="AB57"/>
    </row>
    <row r="58" spans="1:28" x14ac:dyDescent="0.2">
      <c r="D58" s="1"/>
      <c r="N58"/>
      <c r="O58" s="1"/>
      <c r="P58"/>
      <c r="R58"/>
      <c r="S58"/>
      <c r="V58"/>
      <c r="W58"/>
      <c r="AA58"/>
      <c r="AB58"/>
    </row>
    <row r="59" spans="1:28" x14ac:dyDescent="0.2">
      <c r="D59" s="1"/>
      <c r="N59"/>
      <c r="O59" s="1"/>
      <c r="P59"/>
      <c r="R59"/>
      <c r="S59"/>
      <c r="V59"/>
      <c r="W59"/>
      <c r="AA59"/>
      <c r="AB59"/>
    </row>
    <row r="60" spans="1:28" x14ac:dyDescent="0.2">
      <c r="D60" s="1"/>
      <c r="N60"/>
      <c r="O60" s="1"/>
      <c r="P60"/>
      <c r="R60"/>
      <c r="S60"/>
      <c r="V60"/>
      <c r="W60"/>
      <c r="AA60"/>
      <c r="AB60"/>
    </row>
    <row r="61" spans="1:28" x14ac:dyDescent="0.2">
      <c r="D61" s="1"/>
      <c r="N61"/>
      <c r="O61" s="1"/>
      <c r="P61"/>
      <c r="R61"/>
      <c r="S61"/>
      <c r="V61"/>
      <c r="W61"/>
      <c r="AA61"/>
      <c r="AB61"/>
    </row>
    <row r="62" spans="1:28" x14ac:dyDescent="0.2">
      <c r="D62" s="1"/>
      <c r="N62"/>
      <c r="O62" s="1"/>
      <c r="P62"/>
      <c r="R62"/>
      <c r="S62"/>
      <c r="V62"/>
      <c r="W62"/>
      <c r="AA62"/>
      <c r="AB62"/>
    </row>
    <row r="63" spans="1:28" x14ac:dyDescent="0.2">
      <c r="D63" s="1"/>
      <c r="N63"/>
      <c r="O63" s="1"/>
      <c r="P63"/>
      <c r="R63"/>
      <c r="S63"/>
      <c r="V63"/>
      <c r="W63"/>
      <c r="AA63"/>
      <c r="AB63"/>
    </row>
    <row r="64" spans="1:28" x14ac:dyDescent="0.2">
      <c r="D64" s="1"/>
      <c r="N64"/>
      <c r="O64" s="1"/>
      <c r="P64"/>
      <c r="R64"/>
      <c r="S64"/>
      <c r="V64"/>
      <c r="W64"/>
      <c r="AA64"/>
      <c r="AB64"/>
    </row>
    <row r="65" spans="4:28" x14ac:dyDescent="0.2">
      <c r="D65" s="1"/>
      <c r="N65"/>
      <c r="O65" s="1"/>
      <c r="P65"/>
      <c r="R65"/>
      <c r="S65"/>
      <c r="V65"/>
      <c r="W65"/>
      <c r="AA65"/>
      <c r="AB65"/>
    </row>
    <row r="66" spans="4:28" x14ac:dyDescent="0.2">
      <c r="D66" s="1"/>
      <c r="N66"/>
      <c r="O66" s="1"/>
      <c r="P66"/>
      <c r="R66"/>
      <c r="S66"/>
      <c r="V66"/>
      <c r="W66"/>
      <c r="AA66"/>
      <c r="AB66"/>
    </row>
    <row r="67" spans="4:28" x14ac:dyDescent="0.2">
      <c r="D67" s="1"/>
      <c r="N67"/>
      <c r="O67" s="1"/>
      <c r="P67"/>
      <c r="R67"/>
      <c r="S67"/>
      <c r="V67"/>
      <c r="W67"/>
      <c r="AA67"/>
      <c r="AB67"/>
    </row>
    <row r="68" spans="4:28" x14ac:dyDescent="0.2">
      <c r="D68" s="1"/>
      <c r="N68"/>
      <c r="O68" s="1"/>
      <c r="P68"/>
      <c r="R68"/>
      <c r="S68"/>
      <c r="V68"/>
      <c r="W68"/>
      <c r="AA68"/>
      <c r="AB68"/>
    </row>
    <row r="69" spans="4:28" x14ac:dyDescent="0.2">
      <c r="D69" s="1"/>
      <c r="N69"/>
      <c r="O69" s="1"/>
      <c r="P69"/>
      <c r="R69"/>
      <c r="S69"/>
      <c r="V69"/>
      <c r="W69"/>
      <c r="AA69"/>
      <c r="AB69"/>
    </row>
    <row r="70" spans="4:28" x14ac:dyDescent="0.2">
      <c r="D70" s="1"/>
      <c r="N70"/>
      <c r="O70" s="1"/>
      <c r="P70"/>
      <c r="R70"/>
      <c r="S70"/>
      <c r="V70"/>
      <c r="W70"/>
      <c r="AA70"/>
      <c r="AB70"/>
    </row>
    <row r="71" spans="4:28" x14ac:dyDescent="0.2">
      <c r="D71" s="1"/>
      <c r="N71"/>
      <c r="O71" s="1"/>
      <c r="P71"/>
      <c r="R71"/>
      <c r="S71"/>
      <c r="V71"/>
      <c r="W71"/>
      <c r="AA71"/>
      <c r="AB71"/>
    </row>
    <row r="72" spans="4:28" x14ac:dyDescent="0.2">
      <c r="D72" s="1"/>
      <c r="N72"/>
      <c r="O72" s="1"/>
      <c r="P72"/>
      <c r="R72"/>
      <c r="S72"/>
      <c r="V72"/>
      <c r="W72"/>
      <c r="AA72"/>
      <c r="AB72"/>
    </row>
    <row r="73" spans="4:28" x14ac:dyDescent="0.2">
      <c r="D73" s="1"/>
      <c r="N73"/>
      <c r="O73" s="1"/>
      <c r="P73"/>
      <c r="R73"/>
      <c r="S73"/>
      <c r="V73"/>
      <c r="W73"/>
      <c r="AA73"/>
      <c r="AB73"/>
    </row>
    <row r="74" spans="4:28" x14ac:dyDescent="0.2">
      <c r="D74" s="1"/>
      <c r="N74"/>
      <c r="O74" s="1"/>
      <c r="P74"/>
      <c r="R74"/>
      <c r="S74"/>
      <c r="V74"/>
      <c r="W74"/>
      <c r="AA74"/>
      <c r="AB74"/>
    </row>
    <row r="75" spans="4:28" x14ac:dyDescent="0.2">
      <c r="D75" s="1"/>
      <c r="N75"/>
      <c r="O75" s="1"/>
      <c r="P75"/>
      <c r="R75"/>
      <c r="S75"/>
      <c r="V75"/>
      <c r="W75"/>
      <c r="AA75"/>
      <c r="AB75"/>
    </row>
    <row r="76" spans="4:28" x14ac:dyDescent="0.2">
      <c r="D76" s="1"/>
      <c r="N76"/>
      <c r="O76" s="1"/>
      <c r="P76"/>
      <c r="R76"/>
      <c r="S76"/>
      <c r="V76"/>
      <c r="W76"/>
      <c r="AA76"/>
      <c r="AB76"/>
    </row>
    <row r="77" spans="4:28" x14ac:dyDescent="0.2">
      <c r="D77" s="1"/>
      <c r="N77"/>
      <c r="O77" s="1"/>
      <c r="P77"/>
      <c r="R77"/>
      <c r="S77"/>
      <c r="V77"/>
      <c r="W77"/>
      <c r="AA77"/>
      <c r="AB77"/>
    </row>
    <row r="78" spans="4:28" x14ac:dyDescent="0.2">
      <c r="D78" s="1"/>
      <c r="I78" s="16"/>
      <c r="N78"/>
      <c r="O78" s="1"/>
      <c r="P78"/>
      <c r="R78"/>
      <c r="S78"/>
      <c r="V78"/>
      <c r="W78"/>
      <c r="AA78"/>
      <c r="AB78"/>
    </row>
    <row r="79" spans="4:28" x14ac:dyDescent="0.2">
      <c r="D79" s="1"/>
      <c r="I79" s="16"/>
      <c r="N79"/>
      <c r="O79" s="1"/>
      <c r="P79"/>
      <c r="R79"/>
      <c r="S79"/>
      <c r="V79"/>
      <c r="W79"/>
      <c r="AA79"/>
      <c r="AB79"/>
    </row>
    <row r="80" spans="4:28" x14ac:dyDescent="0.2">
      <c r="D80" s="1"/>
      <c r="I80" s="16"/>
      <c r="N80"/>
      <c r="O80" s="1"/>
      <c r="P80"/>
      <c r="R80"/>
      <c r="S80"/>
      <c r="V80"/>
      <c r="W80"/>
      <c r="AA80"/>
      <c r="AB80"/>
    </row>
    <row r="81" spans="4:28" x14ac:dyDescent="0.2">
      <c r="D81" s="1"/>
      <c r="I81" s="16"/>
      <c r="N81"/>
      <c r="O81" s="1"/>
      <c r="P81"/>
      <c r="R81"/>
      <c r="S81"/>
      <c r="V81"/>
      <c r="W81"/>
      <c r="AA81"/>
      <c r="AB81"/>
    </row>
    <row r="82" spans="4:28" x14ac:dyDescent="0.2">
      <c r="D82" s="1"/>
      <c r="I82" s="16"/>
      <c r="N82"/>
      <c r="O82" s="1"/>
      <c r="P82"/>
      <c r="R82"/>
      <c r="S82"/>
      <c r="V82"/>
      <c r="W82"/>
      <c r="AA82"/>
      <c r="AB82"/>
    </row>
    <row r="83" spans="4:28" x14ac:dyDescent="0.2">
      <c r="D83" s="1"/>
      <c r="I83" s="16"/>
      <c r="N83"/>
      <c r="O83" s="1"/>
      <c r="P83"/>
      <c r="R83"/>
      <c r="S83"/>
      <c r="V83"/>
      <c r="W83"/>
      <c r="AA83"/>
      <c r="AB83"/>
    </row>
    <row r="84" spans="4:28" x14ac:dyDescent="0.2">
      <c r="D84" s="1"/>
      <c r="I84" s="16"/>
      <c r="N84"/>
      <c r="O84" s="1"/>
      <c r="P84"/>
      <c r="R84"/>
      <c r="S84"/>
      <c r="V84"/>
      <c r="W84"/>
      <c r="AA84"/>
      <c r="AB84"/>
    </row>
    <row r="85" spans="4:28" x14ac:dyDescent="0.2">
      <c r="D85" s="1"/>
      <c r="I85" s="16"/>
      <c r="N85"/>
      <c r="O85" s="1"/>
      <c r="P85"/>
      <c r="R85"/>
      <c r="S85"/>
      <c r="V85"/>
      <c r="W85"/>
      <c r="AA85"/>
      <c r="AB85"/>
    </row>
    <row r="86" spans="4:28" x14ac:dyDescent="0.2">
      <c r="D86" s="1"/>
      <c r="I86" s="16"/>
      <c r="N86"/>
      <c r="O86" s="1"/>
      <c r="P86"/>
      <c r="R86"/>
      <c r="S86"/>
      <c r="V86"/>
      <c r="W86"/>
      <c r="AA86"/>
      <c r="AB86"/>
    </row>
    <row r="87" spans="4:28" x14ac:dyDescent="0.2">
      <c r="D87" s="1"/>
      <c r="I87" s="16"/>
      <c r="N87"/>
      <c r="O87" s="1"/>
      <c r="P87"/>
      <c r="R87"/>
      <c r="S87"/>
      <c r="V87"/>
      <c r="W87"/>
      <c r="AA87"/>
      <c r="AB87"/>
    </row>
    <row r="88" spans="4:28" x14ac:dyDescent="0.2">
      <c r="D88" s="1"/>
      <c r="I88" s="16"/>
      <c r="N88"/>
      <c r="O88" s="1"/>
      <c r="P88"/>
      <c r="R88"/>
      <c r="S88"/>
      <c r="V88"/>
      <c r="W88"/>
      <c r="AA88"/>
      <c r="AB88"/>
    </row>
    <row r="89" spans="4:28" x14ac:dyDescent="0.2">
      <c r="D89" s="1"/>
      <c r="I89" s="16"/>
      <c r="N89"/>
      <c r="O89" s="1"/>
      <c r="P89"/>
      <c r="R89"/>
      <c r="S89"/>
      <c r="V89"/>
      <c r="W89"/>
      <c r="AA89"/>
      <c r="AB89"/>
    </row>
    <row r="90" spans="4:28" x14ac:dyDescent="0.2">
      <c r="D90" s="1"/>
      <c r="I90" s="16"/>
      <c r="N90"/>
      <c r="O90" s="1"/>
      <c r="P90"/>
      <c r="R90"/>
      <c r="S90"/>
      <c r="V90"/>
      <c r="W90"/>
      <c r="AA90"/>
      <c r="AB90"/>
    </row>
    <row r="91" spans="4:28" x14ac:dyDescent="0.2">
      <c r="D91" s="1"/>
      <c r="I91" s="16"/>
      <c r="N91"/>
      <c r="O91" s="1"/>
      <c r="P91"/>
      <c r="R91"/>
      <c r="S91"/>
      <c r="V91"/>
      <c r="W91"/>
      <c r="AA91"/>
      <c r="AB91"/>
    </row>
    <row r="92" spans="4:28" x14ac:dyDescent="0.2">
      <c r="D92" s="1"/>
      <c r="I92" s="16"/>
      <c r="N92"/>
      <c r="O92" s="1"/>
      <c r="P92"/>
      <c r="R92"/>
      <c r="S92"/>
      <c r="V92"/>
      <c r="W92"/>
      <c r="AA92"/>
      <c r="AB92"/>
    </row>
    <row r="93" spans="4:28" x14ac:dyDescent="0.2">
      <c r="D93" s="1"/>
      <c r="I93" s="16"/>
      <c r="N93"/>
      <c r="O93" s="1"/>
      <c r="P93"/>
      <c r="R93"/>
      <c r="S93"/>
      <c r="V93"/>
      <c r="W93"/>
      <c r="AA93"/>
      <c r="AB93"/>
    </row>
    <row r="94" spans="4:28" x14ac:dyDescent="0.2">
      <c r="D94" s="1"/>
      <c r="I94" s="16"/>
      <c r="N94"/>
      <c r="O94" s="1"/>
      <c r="P94"/>
      <c r="R94"/>
      <c r="S94"/>
      <c r="V94"/>
      <c r="W94"/>
      <c r="AA94"/>
      <c r="AB94"/>
    </row>
    <row r="95" spans="4:28" x14ac:dyDescent="0.2">
      <c r="D95" s="1"/>
      <c r="I95" s="16"/>
      <c r="N95"/>
      <c r="O95" s="1"/>
      <c r="P95"/>
      <c r="R95"/>
      <c r="S95"/>
      <c r="V95"/>
      <c r="W95"/>
      <c r="AA95"/>
      <c r="AB95"/>
    </row>
    <row r="96" spans="4:28" x14ac:dyDescent="0.2">
      <c r="D96" s="1"/>
      <c r="I96" s="16"/>
      <c r="N96"/>
      <c r="O96" s="1"/>
      <c r="P96"/>
      <c r="R96"/>
      <c r="S96"/>
      <c r="V96"/>
      <c r="W96"/>
      <c r="AA96"/>
      <c r="AB96"/>
    </row>
    <row r="97" spans="4:28" x14ac:dyDescent="0.2">
      <c r="D97" s="1"/>
      <c r="I97" s="16"/>
      <c r="N97"/>
      <c r="O97" s="1"/>
      <c r="P97"/>
      <c r="R97"/>
      <c r="S97"/>
      <c r="V97"/>
      <c r="W97"/>
      <c r="AA97"/>
      <c r="AB97"/>
    </row>
    <row r="98" spans="4:28" x14ac:dyDescent="0.2">
      <c r="D98" s="1"/>
      <c r="I98" s="16"/>
      <c r="N98"/>
      <c r="O98" s="1"/>
      <c r="P98"/>
      <c r="R98"/>
      <c r="S98"/>
      <c r="V98"/>
      <c r="W98"/>
      <c r="AA98"/>
      <c r="AB98"/>
    </row>
    <row r="99" spans="4:28" x14ac:dyDescent="0.2">
      <c r="D99" s="1"/>
      <c r="I99" s="16"/>
      <c r="N99"/>
      <c r="O99" s="1"/>
      <c r="P99"/>
      <c r="R99"/>
      <c r="S99"/>
      <c r="V99"/>
      <c r="W99"/>
      <c r="AA99"/>
      <c r="AB99"/>
    </row>
    <row r="100" spans="4:28" x14ac:dyDescent="0.2">
      <c r="D100" s="1"/>
      <c r="I100" s="16"/>
      <c r="N100"/>
      <c r="O100" s="1"/>
      <c r="P100"/>
      <c r="R100"/>
      <c r="S100"/>
      <c r="V100"/>
      <c r="W100"/>
      <c r="AA100"/>
      <c r="AB100"/>
    </row>
    <row r="101" spans="4:28" x14ac:dyDescent="0.2">
      <c r="D101" s="1"/>
      <c r="I101" s="16"/>
      <c r="N101"/>
      <c r="O101" s="1"/>
      <c r="P101"/>
      <c r="R101"/>
      <c r="S101"/>
      <c r="V101"/>
      <c r="W101"/>
      <c r="AA101"/>
      <c r="AB101"/>
    </row>
    <row r="102" spans="4:28" x14ac:dyDescent="0.2">
      <c r="D102" s="1"/>
      <c r="I102" s="16"/>
      <c r="N102"/>
      <c r="O102" s="1"/>
      <c r="P102"/>
      <c r="R102"/>
      <c r="S102"/>
      <c r="V102"/>
      <c r="W102"/>
      <c r="AA102"/>
      <c r="AB102"/>
    </row>
    <row r="103" spans="4:28" x14ac:dyDescent="0.2">
      <c r="D103" s="1"/>
      <c r="I103" s="16"/>
      <c r="N103"/>
      <c r="O103" s="1"/>
      <c r="P103"/>
      <c r="R103"/>
      <c r="S103"/>
      <c r="V103"/>
      <c r="W103"/>
      <c r="AA103"/>
      <c r="AB103"/>
    </row>
    <row r="104" spans="4:28" x14ac:dyDescent="0.2">
      <c r="D104" s="1"/>
      <c r="I104" s="16"/>
      <c r="N104"/>
      <c r="O104" s="1"/>
      <c r="P104"/>
      <c r="R104"/>
      <c r="S104"/>
      <c r="V104"/>
      <c r="W104"/>
      <c r="AA104"/>
      <c r="AB104"/>
    </row>
    <row r="105" spans="4:28" x14ac:dyDescent="0.2">
      <c r="D105" s="1"/>
      <c r="I105" s="16"/>
      <c r="N105"/>
      <c r="O105" s="1"/>
      <c r="P105"/>
      <c r="R105"/>
      <c r="S105"/>
      <c r="V105"/>
      <c r="W105"/>
      <c r="AA105"/>
      <c r="AB105"/>
    </row>
    <row r="106" spans="4:28" x14ac:dyDescent="0.2">
      <c r="D106" s="1"/>
      <c r="I106" s="16"/>
      <c r="N106"/>
      <c r="O106" s="1"/>
      <c r="P106"/>
      <c r="R106"/>
      <c r="S106"/>
      <c r="V106"/>
      <c r="W106"/>
      <c r="AA106"/>
      <c r="AB106"/>
    </row>
    <row r="107" spans="4:28" x14ac:dyDescent="0.2">
      <c r="D107" s="1"/>
      <c r="I107" s="16"/>
      <c r="N107"/>
      <c r="O107" s="1"/>
      <c r="P107"/>
      <c r="R107"/>
      <c r="S107"/>
      <c r="V107"/>
      <c r="W107"/>
      <c r="AA107"/>
      <c r="AB107"/>
    </row>
    <row r="108" spans="4:28" x14ac:dyDescent="0.2">
      <c r="D108" s="1"/>
      <c r="I108" s="16"/>
      <c r="N108"/>
      <c r="O108" s="1"/>
      <c r="P108"/>
      <c r="R108"/>
      <c r="S108"/>
      <c r="V108"/>
      <c r="W108"/>
      <c r="AA108"/>
      <c r="AB108"/>
    </row>
    <row r="109" spans="4:28" x14ac:dyDescent="0.2">
      <c r="D109" s="1"/>
      <c r="I109" s="16"/>
      <c r="N109"/>
      <c r="O109" s="1"/>
      <c r="P109"/>
      <c r="R109"/>
      <c r="S109"/>
      <c r="V109"/>
      <c r="W109"/>
      <c r="AA109"/>
      <c r="AB109"/>
    </row>
    <row r="110" spans="4:28" x14ac:dyDescent="0.2">
      <c r="D110" s="1"/>
      <c r="I110" s="16"/>
      <c r="N110"/>
      <c r="O110" s="1"/>
      <c r="P110"/>
      <c r="R110"/>
      <c r="S110"/>
      <c r="V110"/>
      <c r="W110"/>
      <c r="AA110"/>
      <c r="AB110"/>
    </row>
    <row r="111" spans="4:28" x14ac:dyDescent="0.2">
      <c r="D111" s="1"/>
      <c r="I111" s="16"/>
      <c r="N111"/>
      <c r="O111" s="1"/>
      <c r="P111"/>
      <c r="R111"/>
      <c r="S111"/>
      <c r="V111"/>
      <c r="W111"/>
      <c r="AA111"/>
      <c r="AB111"/>
    </row>
    <row r="112" spans="4:28" x14ac:dyDescent="0.2">
      <c r="D112" s="1"/>
      <c r="I112" s="16"/>
      <c r="N112"/>
      <c r="O112" s="1"/>
      <c r="P112"/>
      <c r="R112"/>
      <c r="S112"/>
      <c r="V112"/>
      <c r="W112"/>
      <c r="AA112"/>
      <c r="AB112"/>
    </row>
    <row r="113" spans="4:28" x14ac:dyDescent="0.2">
      <c r="D113" s="1"/>
      <c r="I113" s="16"/>
      <c r="N113"/>
      <c r="O113" s="1"/>
      <c r="P113"/>
      <c r="R113"/>
      <c r="S113"/>
      <c r="V113"/>
      <c r="W113"/>
      <c r="AA113"/>
      <c r="AB113"/>
    </row>
    <row r="114" spans="4:28" x14ac:dyDescent="0.2">
      <c r="D114" s="1"/>
      <c r="I114" s="16"/>
      <c r="N114"/>
      <c r="O114" s="1"/>
      <c r="P114"/>
      <c r="R114"/>
      <c r="S114"/>
      <c r="V114"/>
      <c r="W114"/>
      <c r="AA114"/>
      <c r="AB114"/>
    </row>
    <row r="115" spans="4:28" x14ac:dyDescent="0.2">
      <c r="D115" s="1"/>
      <c r="I115" s="16"/>
      <c r="N115"/>
      <c r="O115" s="1"/>
      <c r="P115"/>
      <c r="R115"/>
      <c r="S115"/>
      <c r="V115"/>
      <c r="W115"/>
      <c r="AA115"/>
      <c r="AB115"/>
    </row>
    <row r="116" spans="4:28" x14ac:dyDescent="0.2">
      <c r="D116" s="1"/>
      <c r="I116" s="16"/>
      <c r="N116"/>
      <c r="O116" s="1"/>
      <c r="P116"/>
      <c r="R116"/>
      <c r="S116"/>
      <c r="V116"/>
      <c r="W116"/>
      <c r="AA116"/>
      <c r="AB116"/>
    </row>
    <row r="117" spans="4:28" x14ac:dyDescent="0.2">
      <c r="D117" s="1"/>
      <c r="I117" s="16"/>
      <c r="N117"/>
      <c r="O117" s="1"/>
      <c r="P117"/>
      <c r="R117"/>
      <c r="S117"/>
      <c r="V117"/>
      <c r="W117"/>
      <c r="AA117"/>
      <c r="AB117"/>
    </row>
    <row r="118" spans="4:28" x14ac:dyDescent="0.2">
      <c r="D118" s="1"/>
      <c r="I118" s="16"/>
      <c r="N118"/>
      <c r="O118" s="1"/>
      <c r="P118"/>
      <c r="R118"/>
      <c r="S118"/>
      <c r="V118"/>
      <c r="W118"/>
      <c r="AA118"/>
      <c r="AB118"/>
    </row>
    <row r="119" spans="4:28" x14ac:dyDescent="0.2">
      <c r="D119" s="1"/>
      <c r="I119" s="16"/>
      <c r="N119"/>
      <c r="O119" s="1"/>
      <c r="P119"/>
      <c r="R119"/>
      <c r="S119"/>
      <c r="V119"/>
      <c r="W119"/>
      <c r="AA119"/>
      <c r="AB119"/>
    </row>
    <row r="120" spans="4:28" x14ac:dyDescent="0.2">
      <c r="D120" s="1"/>
      <c r="I120" s="16"/>
      <c r="N120"/>
      <c r="O120" s="1"/>
      <c r="P120"/>
      <c r="R120"/>
      <c r="S120"/>
      <c r="V120"/>
      <c r="W120"/>
      <c r="AA120"/>
      <c r="AB120"/>
    </row>
    <row r="121" spans="4:28" x14ac:dyDescent="0.2">
      <c r="D121" s="1"/>
      <c r="I121" s="16"/>
      <c r="N121"/>
      <c r="O121" s="1"/>
      <c r="P121"/>
      <c r="R121"/>
      <c r="S121"/>
      <c r="V121"/>
      <c r="W121"/>
      <c r="AA121"/>
      <c r="AB121"/>
    </row>
    <row r="122" spans="4:28" x14ac:dyDescent="0.2">
      <c r="D122" s="1"/>
      <c r="I122" s="16"/>
      <c r="N122"/>
      <c r="O122" s="1"/>
      <c r="P122"/>
      <c r="R122"/>
      <c r="S122"/>
      <c r="V122"/>
      <c r="W122"/>
      <c r="AA122"/>
      <c r="AB122"/>
    </row>
    <row r="123" spans="4:28" x14ac:dyDescent="0.2">
      <c r="D123" s="1"/>
      <c r="I123" s="16"/>
      <c r="N123"/>
      <c r="O123" s="1"/>
      <c r="P123"/>
      <c r="R123"/>
      <c r="S123"/>
      <c r="V123"/>
      <c r="W123"/>
      <c r="AA123"/>
      <c r="AB123"/>
    </row>
    <row r="124" spans="4:28" x14ac:dyDescent="0.2">
      <c r="D124" s="1"/>
      <c r="I124" s="16"/>
      <c r="N124"/>
      <c r="O124" s="1"/>
      <c r="P124"/>
      <c r="R124"/>
      <c r="S124"/>
      <c r="V124"/>
      <c r="W124"/>
      <c r="AA124"/>
      <c r="AB124"/>
    </row>
    <row r="125" spans="4:28" x14ac:dyDescent="0.2">
      <c r="D125" s="1"/>
      <c r="I125" s="16"/>
      <c r="N125"/>
      <c r="O125" s="1"/>
      <c r="P125"/>
      <c r="R125"/>
      <c r="S125"/>
      <c r="V125"/>
      <c r="W125"/>
      <c r="AA125"/>
      <c r="AB125"/>
    </row>
    <row r="126" spans="4:28" x14ac:dyDescent="0.2">
      <c r="D126" s="1"/>
      <c r="I126" s="16"/>
      <c r="N126"/>
      <c r="O126" s="1"/>
      <c r="P126"/>
      <c r="R126"/>
      <c r="S126"/>
      <c r="V126"/>
      <c r="W126"/>
      <c r="AA126"/>
      <c r="AB126"/>
    </row>
    <row r="127" spans="4:28" x14ac:dyDescent="0.2">
      <c r="D127" s="1"/>
      <c r="I127" s="16"/>
      <c r="N127"/>
      <c r="O127" s="1"/>
      <c r="P127"/>
      <c r="R127"/>
      <c r="S127"/>
      <c r="V127"/>
      <c r="W127"/>
      <c r="AA127"/>
      <c r="AB127"/>
    </row>
    <row r="128" spans="4:28" x14ac:dyDescent="0.2">
      <c r="D128" s="1"/>
      <c r="I128" s="16"/>
      <c r="N128"/>
      <c r="O128" s="1"/>
      <c r="P128"/>
      <c r="R128"/>
      <c r="S128"/>
      <c r="V128"/>
      <c r="W128"/>
      <c r="AA128"/>
      <c r="AB128"/>
    </row>
    <row r="129" spans="4:28" x14ac:dyDescent="0.2">
      <c r="D129" s="1"/>
      <c r="I129" s="16"/>
      <c r="N129"/>
      <c r="O129" s="1"/>
      <c r="P129"/>
      <c r="R129"/>
      <c r="S129"/>
      <c r="V129"/>
      <c r="W129"/>
      <c r="AA129"/>
      <c r="AB129"/>
    </row>
    <row r="130" spans="4:28" x14ac:dyDescent="0.2">
      <c r="D130" s="1"/>
      <c r="I130" s="16"/>
      <c r="N130"/>
      <c r="O130" s="1"/>
      <c r="P130"/>
      <c r="R130"/>
      <c r="S130"/>
      <c r="V130"/>
      <c r="W130"/>
      <c r="AA130"/>
      <c r="AB130"/>
    </row>
    <row r="131" spans="4:28" x14ac:dyDescent="0.2">
      <c r="D131" s="1"/>
      <c r="I131" s="16"/>
      <c r="N131"/>
      <c r="O131" s="1"/>
      <c r="P131"/>
      <c r="R131"/>
      <c r="S131"/>
      <c r="V131"/>
      <c r="W131"/>
      <c r="AA131"/>
      <c r="AB131"/>
    </row>
    <row r="132" spans="4:28" x14ac:dyDescent="0.2">
      <c r="D132" s="1"/>
      <c r="I132" s="16"/>
      <c r="N132"/>
      <c r="O132" s="1"/>
      <c r="P132"/>
      <c r="R132"/>
      <c r="S132"/>
      <c r="V132"/>
      <c r="W132"/>
      <c r="AA132"/>
      <c r="AB132"/>
    </row>
    <row r="133" spans="4:28" x14ac:dyDescent="0.2">
      <c r="D133" s="1"/>
      <c r="I133" s="16"/>
      <c r="N133"/>
      <c r="O133" s="1"/>
      <c r="P133"/>
      <c r="R133"/>
      <c r="S133"/>
      <c r="V133"/>
      <c r="W133"/>
      <c r="AA133"/>
      <c r="AB133"/>
    </row>
    <row r="134" spans="4:28" x14ac:dyDescent="0.2">
      <c r="D134" s="1"/>
      <c r="I134" s="16"/>
      <c r="N134"/>
      <c r="O134" s="1"/>
      <c r="P134"/>
      <c r="R134"/>
      <c r="S134"/>
      <c r="V134"/>
      <c r="W134"/>
      <c r="AA134"/>
      <c r="AB134"/>
    </row>
    <row r="135" spans="4:28" x14ac:dyDescent="0.2">
      <c r="D135" s="1"/>
      <c r="I135" s="16"/>
      <c r="N135"/>
      <c r="O135" s="1"/>
      <c r="P135"/>
      <c r="R135"/>
      <c r="S135"/>
      <c r="V135"/>
      <c r="W135"/>
      <c r="AA135"/>
      <c r="AB135"/>
    </row>
    <row r="136" spans="4:28" x14ac:dyDescent="0.2">
      <c r="D136" s="1"/>
      <c r="I136" s="16"/>
      <c r="N136"/>
      <c r="O136" s="1"/>
      <c r="P136"/>
      <c r="R136"/>
      <c r="S136"/>
      <c r="V136"/>
      <c r="W136"/>
      <c r="AA136"/>
      <c r="AB136"/>
    </row>
    <row r="137" spans="4:28" x14ac:dyDescent="0.2">
      <c r="D137" s="1"/>
      <c r="I137" s="16"/>
      <c r="N137"/>
      <c r="O137" s="1"/>
      <c r="P137"/>
      <c r="R137"/>
      <c r="S137"/>
      <c r="V137"/>
      <c r="W137"/>
      <c r="AA137"/>
      <c r="AB137"/>
    </row>
    <row r="138" spans="4:28" x14ac:dyDescent="0.2">
      <c r="D138" s="1"/>
      <c r="I138" s="16"/>
      <c r="N138"/>
      <c r="O138" s="1"/>
      <c r="P138"/>
      <c r="R138"/>
      <c r="S138"/>
      <c r="V138"/>
      <c r="W138"/>
      <c r="AA138"/>
      <c r="AB138"/>
    </row>
    <row r="139" spans="4:28" x14ac:dyDescent="0.2">
      <c r="D139" s="1"/>
      <c r="I139" s="16"/>
      <c r="N139"/>
      <c r="O139" s="1"/>
      <c r="P139"/>
      <c r="R139"/>
      <c r="S139"/>
      <c r="V139"/>
      <c r="W139"/>
      <c r="AA139"/>
      <c r="AB139"/>
    </row>
    <row r="140" spans="4:28" x14ac:dyDescent="0.2">
      <c r="D140" s="1"/>
      <c r="I140" s="16"/>
      <c r="N140"/>
      <c r="O140" s="1"/>
      <c r="P140"/>
      <c r="R140"/>
      <c r="S140"/>
      <c r="V140"/>
      <c r="W140"/>
      <c r="AA140"/>
      <c r="AB140"/>
    </row>
    <row r="141" spans="4:28" x14ac:dyDescent="0.2">
      <c r="D141" s="1"/>
      <c r="I141" s="16"/>
      <c r="N141"/>
      <c r="O141" s="1"/>
      <c r="P141"/>
      <c r="R141"/>
      <c r="S141"/>
      <c r="V141"/>
      <c r="W141"/>
      <c r="AA141"/>
      <c r="AB141"/>
    </row>
    <row r="142" spans="4:28" x14ac:dyDescent="0.2">
      <c r="D142" s="1"/>
      <c r="I142" s="16"/>
      <c r="N142"/>
      <c r="O142" s="1"/>
      <c r="P142"/>
      <c r="R142"/>
      <c r="S142"/>
      <c r="V142"/>
      <c r="W142"/>
      <c r="AA142"/>
      <c r="AB142"/>
    </row>
    <row r="143" spans="4:28" x14ac:dyDescent="0.2">
      <c r="D143" s="1"/>
      <c r="I143" s="16"/>
      <c r="N143"/>
      <c r="O143" s="1"/>
      <c r="P143"/>
      <c r="R143"/>
      <c r="S143"/>
      <c r="V143"/>
      <c r="W143"/>
      <c r="AA143"/>
      <c r="AB143"/>
    </row>
    <row r="144" spans="4:28" x14ac:dyDescent="0.2">
      <c r="D144" s="1"/>
      <c r="I144" s="16"/>
      <c r="N144"/>
      <c r="O144" s="1"/>
      <c r="P144"/>
      <c r="R144"/>
      <c r="S144"/>
      <c r="V144"/>
      <c r="W144"/>
      <c r="AA144"/>
      <c r="AB144"/>
    </row>
    <row r="145" spans="4:28" x14ac:dyDescent="0.2">
      <c r="D145" s="1"/>
      <c r="I145" s="16"/>
      <c r="N145"/>
      <c r="O145" s="1"/>
      <c r="P145"/>
      <c r="R145"/>
      <c r="S145"/>
      <c r="V145"/>
      <c r="W145"/>
      <c r="AA145"/>
      <c r="AB145"/>
    </row>
    <row r="146" spans="4:28" x14ac:dyDescent="0.2">
      <c r="D146" s="1"/>
      <c r="I146" s="16"/>
      <c r="N146"/>
      <c r="O146" s="1"/>
      <c r="P146"/>
      <c r="R146"/>
      <c r="S146"/>
      <c r="V146"/>
      <c r="W146"/>
      <c r="AA146"/>
      <c r="AB146"/>
    </row>
    <row r="147" spans="4:28" x14ac:dyDescent="0.2">
      <c r="D147" s="1"/>
      <c r="I147" s="16"/>
      <c r="N147"/>
      <c r="O147" s="1"/>
      <c r="P147"/>
      <c r="R147"/>
      <c r="S147"/>
      <c r="V147"/>
      <c r="W147"/>
      <c r="AA147"/>
      <c r="AB147"/>
    </row>
    <row r="148" spans="4:28" x14ac:dyDescent="0.2">
      <c r="D148" s="1"/>
      <c r="I148" s="16"/>
      <c r="N148"/>
      <c r="O148" s="1"/>
      <c r="P148"/>
      <c r="R148"/>
      <c r="S148"/>
      <c r="V148"/>
      <c r="W148"/>
      <c r="AA148"/>
      <c r="AB148"/>
    </row>
    <row r="149" spans="4:28" x14ac:dyDescent="0.2">
      <c r="D149" s="1"/>
      <c r="I149" s="16"/>
      <c r="N149"/>
      <c r="O149" s="1"/>
      <c r="P149"/>
      <c r="R149"/>
      <c r="S149"/>
      <c r="V149"/>
      <c r="W149"/>
      <c r="AA149"/>
      <c r="AB149"/>
    </row>
    <row r="150" spans="4:28" x14ac:dyDescent="0.2">
      <c r="D150" s="1"/>
      <c r="I150" s="16"/>
      <c r="N150"/>
      <c r="O150" s="1"/>
      <c r="P150"/>
      <c r="R150"/>
      <c r="S150"/>
      <c r="V150"/>
      <c r="W150"/>
      <c r="AA150"/>
      <c r="AB150"/>
    </row>
    <row r="151" spans="4:28" x14ac:dyDescent="0.2">
      <c r="D151" s="1"/>
      <c r="I151" s="16"/>
      <c r="N151"/>
      <c r="O151" s="1"/>
      <c r="P151"/>
      <c r="R151"/>
      <c r="S151"/>
      <c r="V151"/>
      <c r="W151"/>
      <c r="AA151"/>
      <c r="AB151"/>
    </row>
    <row r="152" spans="4:28" x14ac:dyDescent="0.2">
      <c r="D152" s="1"/>
      <c r="I152" s="16"/>
      <c r="N152"/>
      <c r="O152" s="1"/>
      <c r="P152"/>
      <c r="R152"/>
      <c r="S152"/>
      <c r="V152"/>
      <c r="W152"/>
      <c r="AA152"/>
      <c r="AB152"/>
    </row>
    <row r="153" spans="4:28" x14ac:dyDescent="0.2">
      <c r="D153" s="1"/>
      <c r="I153" s="16"/>
      <c r="N153"/>
      <c r="O153" s="1"/>
      <c r="P153"/>
      <c r="R153"/>
      <c r="S153"/>
      <c r="V153"/>
      <c r="W153"/>
      <c r="AA153"/>
      <c r="AB153"/>
    </row>
    <row r="154" spans="4:28" x14ac:dyDescent="0.2">
      <c r="D154" s="1"/>
      <c r="I154" s="16"/>
      <c r="N154"/>
      <c r="O154" s="1"/>
      <c r="P154"/>
      <c r="R154"/>
      <c r="S154"/>
      <c r="V154"/>
      <c r="W154"/>
      <c r="AA154"/>
      <c r="AB154"/>
    </row>
    <row r="155" spans="4:28" x14ac:dyDescent="0.2">
      <c r="D155" s="1"/>
      <c r="I155" s="16"/>
      <c r="N155"/>
      <c r="O155" s="1"/>
      <c r="P155"/>
      <c r="R155"/>
      <c r="S155"/>
      <c r="V155"/>
      <c r="W155"/>
      <c r="AA155"/>
      <c r="AB155"/>
    </row>
    <row r="156" spans="4:28" x14ac:dyDescent="0.2">
      <c r="D156" s="1"/>
      <c r="E156" s="1"/>
      <c r="N156"/>
      <c r="O156" s="1"/>
      <c r="P156"/>
      <c r="R156"/>
      <c r="S156"/>
      <c r="V156"/>
      <c r="W156"/>
      <c r="AA156"/>
      <c r="AB156"/>
    </row>
    <row r="157" spans="4:28" x14ac:dyDescent="0.2">
      <c r="D157" s="1"/>
      <c r="N157"/>
      <c r="O157" s="1"/>
      <c r="P157" s="16"/>
      <c r="R157"/>
      <c r="S157"/>
      <c r="V157"/>
      <c r="W157"/>
      <c r="AA157"/>
      <c r="AB157"/>
    </row>
    <row r="158" spans="4:28" x14ac:dyDescent="0.2">
      <c r="D158" s="1"/>
      <c r="N158"/>
      <c r="O158" s="1"/>
      <c r="P158" s="16"/>
      <c r="R158"/>
      <c r="S158"/>
      <c r="V158"/>
      <c r="W158"/>
      <c r="AA158"/>
      <c r="AB158"/>
    </row>
    <row r="159" spans="4:28" x14ac:dyDescent="0.2">
      <c r="D159" s="1"/>
      <c r="N159"/>
      <c r="O159" s="1"/>
      <c r="P159" s="16"/>
      <c r="R159"/>
      <c r="S159"/>
      <c r="V159"/>
      <c r="W159"/>
      <c r="AA159"/>
      <c r="AB159"/>
    </row>
    <row r="160" spans="4:28" x14ac:dyDescent="0.2">
      <c r="D160" s="1"/>
      <c r="N160"/>
      <c r="O160" s="1"/>
      <c r="P160" s="16"/>
      <c r="R160"/>
      <c r="S160"/>
      <c r="V160"/>
      <c r="W160"/>
      <c r="AA160"/>
      <c r="AB160"/>
    </row>
    <row r="161" spans="4:28" x14ac:dyDescent="0.2">
      <c r="D161" s="1"/>
      <c r="N161"/>
      <c r="O161" s="1"/>
      <c r="P161" s="16"/>
      <c r="R161"/>
      <c r="S161"/>
      <c r="V161"/>
      <c r="W161"/>
      <c r="AA161"/>
      <c r="AB161"/>
    </row>
    <row r="162" spans="4:28" x14ac:dyDescent="0.2">
      <c r="D162" s="1"/>
      <c r="N162"/>
      <c r="O162" s="1"/>
      <c r="P162" s="16"/>
      <c r="R162"/>
      <c r="S162"/>
      <c r="V162"/>
      <c r="W162"/>
      <c r="AA162"/>
      <c r="AB162"/>
    </row>
  </sheetData>
  <mergeCells count="8">
    <mergeCell ref="M30:O30"/>
    <mergeCell ref="Q30:S30"/>
    <mergeCell ref="I30:K30"/>
    <mergeCell ref="A1:C1"/>
    <mergeCell ref="E1:G1"/>
    <mergeCell ref="I1:K1"/>
    <mergeCell ref="A30:C30"/>
    <mergeCell ref="E30:G30"/>
  </mergeCells>
  <phoneticPr fontId="1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2" sqref="H2"/>
    </sheetView>
  </sheetViews>
  <sheetFormatPr defaultColWidth="8.75" defaultRowHeight="12.75" x14ac:dyDescent="0.2"/>
  <cols>
    <col min="1" max="1" width="16.625" bestFit="1" customWidth="1"/>
  </cols>
  <sheetData>
    <row r="1" spans="1:9" x14ac:dyDescent="0.2">
      <c r="A1" s="17"/>
      <c r="B1" s="18" t="s">
        <v>88</v>
      </c>
      <c r="C1" s="18" t="s">
        <v>89</v>
      </c>
      <c r="D1" s="18" t="s">
        <v>90</v>
      </c>
      <c r="E1" s="18" t="s">
        <v>91</v>
      </c>
      <c r="F1" s="18" t="s">
        <v>92</v>
      </c>
      <c r="G1" s="18" t="s">
        <v>32</v>
      </c>
      <c r="H1" s="18" t="s">
        <v>47</v>
      </c>
    </row>
    <row r="2" spans="1:9" x14ac:dyDescent="0.2">
      <c r="A2" s="19" t="s">
        <v>45</v>
      </c>
      <c r="B2" s="20">
        <v>10</v>
      </c>
      <c r="C2" s="20">
        <v>10</v>
      </c>
      <c r="D2" s="20">
        <v>18</v>
      </c>
      <c r="E2" s="20">
        <v>18</v>
      </c>
      <c r="F2" s="20">
        <v>18</v>
      </c>
      <c r="G2" s="20">
        <f>SUM(B2:F2)</f>
        <v>74</v>
      </c>
      <c r="H2" s="20">
        <f>G2*23</f>
        <v>1702</v>
      </c>
    </row>
    <row r="3" spans="1:9" x14ac:dyDescent="0.2">
      <c r="A3" s="19" t="s">
        <v>46</v>
      </c>
      <c r="B3" s="20">
        <v>16.46</v>
      </c>
      <c r="C3" s="20">
        <v>14.6</v>
      </c>
      <c r="D3" s="20">
        <v>28.93</v>
      </c>
      <c r="E3" s="20">
        <v>30.91</v>
      </c>
      <c r="F3" s="20">
        <v>30.39</v>
      </c>
      <c r="G3" s="20">
        <f>SUM(B3:F3)</f>
        <v>121.29</v>
      </c>
      <c r="H3" s="20">
        <f>G3*23</f>
        <v>2789.67</v>
      </c>
      <c r="I3" s="21">
        <f>H3/60</f>
        <v>46.494500000000002</v>
      </c>
    </row>
    <row r="9" spans="1:9" x14ac:dyDescent="0.2">
      <c r="A9" s="22"/>
      <c r="B9" s="23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0" workbookViewId="0">
      <selection activeCell="C27" sqref="C27"/>
    </sheetView>
  </sheetViews>
  <sheetFormatPr defaultRowHeight="12.75" x14ac:dyDescent="0.2"/>
  <cols>
    <col min="1" max="1" width="9.375" bestFit="1" customWidth="1"/>
    <col min="3" max="3" width="4.875" customWidth="1"/>
    <col min="7" max="7" width="4.875" customWidth="1"/>
    <col min="8" max="8" width="9.375" bestFit="1" customWidth="1"/>
    <col min="11" max="11" width="4.875" customWidth="1"/>
    <col min="12" max="12" width="9.375" bestFit="1" customWidth="1"/>
    <col min="15" max="15" width="4.875" customWidth="1"/>
    <col min="16" max="16" width="9.375" bestFit="1" customWidth="1"/>
    <col min="19" max="19" width="4.875" customWidth="1"/>
    <col min="20" max="20" width="10.875" bestFit="1" customWidth="1"/>
    <col min="21" max="21" width="7.625" bestFit="1" customWidth="1"/>
    <col min="22" max="22" width="6.5" bestFit="1" customWidth="1"/>
    <col min="23" max="24" width="7.625" bestFit="1" customWidth="1"/>
    <col min="25" max="25" width="7.375" bestFit="1" customWidth="1"/>
    <col min="26" max="26" width="5.625" bestFit="1" customWidth="1"/>
  </cols>
  <sheetData>
    <row r="1" spans="1:26" ht="13.5" thickBot="1" x14ac:dyDescent="0.25">
      <c r="A1" s="70">
        <v>40225</v>
      </c>
      <c r="B1" s="70"/>
      <c r="D1" s="70">
        <v>40238</v>
      </c>
      <c r="E1" s="70"/>
      <c r="F1" s="70"/>
      <c r="H1" s="70">
        <v>40252</v>
      </c>
      <c r="I1" s="70"/>
      <c r="J1" s="70"/>
      <c r="L1" s="70">
        <v>40266</v>
      </c>
      <c r="M1" s="70"/>
      <c r="N1" s="70"/>
      <c r="P1" s="70">
        <v>40280</v>
      </c>
      <c r="Q1" s="70"/>
      <c r="R1" s="70"/>
      <c r="T1" s="77" t="s">
        <v>111</v>
      </c>
      <c r="U1" s="78"/>
      <c r="V1" s="78"/>
      <c r="W1" s="78"/>
      <c r="X1" s="78"/>
      <c r="Y1" s="78"/>
      <c r="Z1" s="79"/>
    </row>
    <row r="2" spans="1:26" ht="13.5" thickBot="1" x14ac:dyDescent="0.25">
      <c r="A2" s="68" t="s">
        <v>42</v>
      </c>
      <c r="B2" s="69"/>
      <c r="D2" s="58" t="s">
        <v>42</v>
      </c>
      <c r="E2" s="59"/>
      <c r="F2" s="60"/>
      <c r="H2" s="51" t="s">
        <v>42</v>
      </c>
      <c r="I2" s="52"/>
      <c r="J2" s="53"/>
      <c r="L2" s="51" t="s">
        <v>42</v>
      </c>
      <c r="M2" s="52"/>
      <c r="N2" s="53"/>
      <c r="P2" s="29" t="s">
        <v>42</v>
      </c>
      <c r="Q2" s="30"/>
      <c r="R2" s="31"/>
      <c r="T2" s="83" t="s">
        <v>14</v>
      </c>
      <c r="U2" s="84">
        <v>40225</v>
      </c>
      <c r="V2" s="84">
        <v>40238</v>
      </c>
      <c r="W2" s="84">
        <v>40252</v>
      </c>
      <c r="X2" s="84">
        <v>40266</v>
      </c>
      <c r="Y2" s="84">
        <v>40280</v>
      </c>
      <c r="Z2" s="85" t="s">
        <v>110</v>
      </c>
    </row>
    <row r="3" spans="1:26" ht="13.5" thickBot="1" x14ac:dyDescent="0.25">
      <c r="A3" s="61" t="s">
        <v>14</v>
      </c>
      <c r="B3" s="63" t="s">
        <v>32</v>
      </c>
      <c r="D3" s="61" t="s">
        <v>14</v>
      </c>
      <c r="E3" s="62" t="s">
        <v>32</v>
      </c>
      <c r="F3" s="63" t="s">
        <v>41</v>
      </c>
      <c r="H3" s="54" t="s">
        <v>14</v>
      </c>
      <c r="I3" s="55" t="s">
        <v>32</v>
      </c>
      <c r="J3" s="56" t="s">
        <v>41</v>
      </c>
      <c r="L3" s="54" t="s">
        <v>14</v>
      </c>
      <c r="M3" s="55" t="s">
        <v>32</v>
      </c>
      <c r="N3" s="56" t="s">
        <v>41</v>
      </c>
      <c r="P3" s="42" t="s">
        <v>14</v>
      </c>
      <c r="Q3" s="14" t="s">
        <v>32</v>
      </c>
      <c r="R3" s="15" t="s">
        <v>41</v>
      </c>
      <c r="T3" s="80" t="s">
        <v>13</v>
      </c>
      <c r="U3" s="81">
        <v>1</v>
      </c>
      <c r="V3" s="81"/>
      <c r="W3" s="81">
        <v>2</v>
      </c>
      <c r="X3" s="81">
        <v>2</v>
      </c>
      <c r="Y3" s="81">
        <v>1</v>
      </c>
      <c r="Z3" s="82">
        <f>AVERAGE(U3:Y3)</f>
        <v>1.5</v>
      </c>
    </row>
    <row r="4" spans="1:26" x14ac:dyDescent="0.2">
      <c r="A4" s="65" t="s">
        <v>13</v>
      </c>
      <c r="B4" s="66">
        <v>30.24</v>
      </c>
      <c r="D4" s="10" t="s">
        <v>20</v>
      </c>
      <c r="E4" s="4">
        <v>65.19</v>
      </c>
      <c r="F4" s="39">
        <v>10</v>
      </c>
      <c r="H4" s="7" t="s">
        <v>98</v>
      </c>
      <c r="I4" s="9">
        <v>44.11</v>
      </c>
      <c r="J4" s="48">
        <v>8</v>
      </c>
      <c r="L4" s="7" t="s">
        <v>94</v>
      </c>
      <c r="M4" s="9">
        <v>52.069999999999993</v>
      </c>
      <c r="N4" s="57">
        <v>14</v>
      </c>
      <c r="P4" s="43" t="s">
        <v>13</v>
      </c>
      <c r="Q4" s="9">
        <v>33.01</v>
      </c>
      <c r="R4" s="38">
        <v>3</v>
      </c>
      <c r="T4" s="71" t="s">
        <v>20</v>
      </c>
      <c r="U4" s="4">
        <v>2</v>
      </c>
      <c r="V4" s="4">
        <v>1</v>
      </c>
      <c r="W4" s="4">
        <v>3</v>
      </c>
      <c r="X4" s="4">
        <v>3</v>
      </c>
      <c r="Y4" s="4">
        <v>3</v>
      </c>
      <c r="Z4" s="72">
        <f>AVERAGE(U4:Y4)</f>
        <v>2.4</v>
      </c>
    </row>
    <row r="5" spans="1:26" x14ac:dyDescent="0.2">
      <c r="A5" s="65" t="s">
        <v>20</v>
      </c>
      <c r="B5" s="66">
        <v>32.19</v>
      </c>
      <c r="D5" s="10" t="s">
        <v>94</v>
      </c>
      <c r="E5" s="4">
        <v>68.210000000000008</v>
      </c>
      <c r="F5" s="39">
        <v>14</v>
      </c>
      <c r="H5" s="10" t="s">
        <v>13</v>
      </c>
      <c r="I5" s="4">
        <v>44.870000000000005</v>
      </c>
      <c r="J5" s="39">
        <v>18</v>
      </c>
      <c r="L5" s="10" t="s">
        <v>13</v>
      </c>
      <c r="M5" s="4">
        <v>56.37</v>
      </c>
      <c r="N5" s="39">
        <v>17</v>
      </c>
      <c r="P5" s="44" t="s">
        <v>24</v>
      </c>
      <c r="Q5" s="4">
        <v>36.17</v>
      </c>
      <c r="R5" s="39">
        <v>7</v>
      </c>
      <c r="T5" s="73" t="s">
        <v>98</v>
      </c>
      <c r="U5" s="4">
        <v>3</v>
      </c>
      <c r="V5" s="4">
        <v>4</v>
      </c>
      <c r="W5" s="4">
        <v>1</v>
      </c>
      <c r="X5" s="4"/>
      <c r="Y5" s="4"/>
      <c r="Z5" s="72">
        <f>AVERAGE(U5:Y5)</f>
        <v>2.6666666666666665</v>
      </c>
    </row>
    <row r="6" spans="1:26" x14ac:dyDescent="0.2">
      <c r="A6" s="65" t="s">
        <v>106</v>
      </c>
      <c r="B6" s="66">
        <v>32.53</v>
      </c>
      <c r="D6" s="10" t="s">
        <v>102</v>
      </c>
      <c r="E6" s="4">
        <v>68.86</v>
      </c>
      <c r="F6" s="39">
        <v>16</v>
      </c>
      <c r="H6" s="10" t="s">
        <v>20</v>
      </c>
      <c r="I6" s="4">
        <v>49.09</v>
      </c>
      <c r="J6" s="39">
        <v>12</v>
      </c>
      <c r="L6" s="10" t="s">
        <v>20</v>
      </c>
      <c r="M6" s="4">
        <v>56.91</v>
      </c>
      <c r="N6" s="39">
        <v>11</v>
      </c>
      <c r="P6" s="44" t="s">
        <v>20</v>
      </c>
      <c r="Q6" s="4">
        <v>38.97</v>
      </c>
      <c r="R6" s="39">
        <v>8</v>
      </c>
      <c r="T6" s="73" t="s">
        <v>102</v>
      </c>
      <c r="U6" s="4"/>
      <c r="V6" s="4">
        <v>3</v>
      </c>
      <c r="W6" s="4"/>
      <c r="X6" s="4"/>
      <c r="Y6" s="4"/>
      <c r="Z6" s="72">
        <f>AVERAGE(U6:Y6)</f>
        <v>3</v>
      </c>
    </row>
    <row r="7" spans="1:26" x14ac:dyDescent="0.2">
      <c r="A7" s="65" t="s">
        <v>24</v>
      </c>
      <c r="B7" s="66">
        <v>32.76</v>
      </c>
      <c r="D7" s="10" t="s">
        <v>98</v>
      </c>
      <c r="E7" s="4">
        <v>73.320000000000007</v>
      </c>
      <c r="F7" s="39">
        <v>20</v>
      </c>
      <c r="H7" s="10" t="s">
        <v>31</v>
      </c>
      <c r="I7" s="4">
        <v>50.63</v>
      </c>
      <c r="J7" s="39">
        <v>9</v>
      </c>
      <c r="L7" s="10" t="s">
        <v>27</v>
      </c>
      <c r="M7" s="4">
        <v>61.7</v>
      </c>
      <c r="N7" s="39">
        <v>18</v>
      </c>
      <c r="P7" s="44" t="s">
        <v>51</v>
      </c>
      <c r="Q7" s="4">
        <v>40.72</v>
      </c>
      <c r="R7" s="39">
        <v>21</v>
      </c>
      <c r="T7" s="71" t="s">
        <v>94</v>
      </c>
      <c r="U7" s="4">
        <v>5</v>
      </c>
      <c r="V7" s="4">
        <v>2</v>
      </c>
      <c r="W7" s="4">
        <v>5</v>
      </c>
      <c r="X7" s="4">
        <v>1</v>
      </c>
      <c r="Y7" s="4"/>
      <c r="Z7" s="72">
        <f>AVERAGE(U7:Y7)</f>
        <v>3.25</v>
      </c>
    </row>
    <row r="8" spans="1:26" x14ac:dyDescent="0.2">
      <c r="A8" s="65" t="s">
        <v>94</v>
      </c>
      <c r="B8" s="66">
        <v>36.01</v>
      </c>
      <c r="D8" s="10" t="s">
        <v>48</v>
      </c>
      <c r="E8" s="4">
        <v>74.89</v>
      </c>
      <c r="F8" s="39">
        <v>22</v>
      </c>
      <c r="H8" s="10" t="s">
        <v>94</v>
      </c>
      <c r="I8" s="4">
        <v>52.44</v>
      </c>
      <c r="J8" s="39">
        <v>20</v>
      </c>
      <c r="L8" s="10" t="s">
        <v>21</v>
      </c>
      <c r="M8" s="4">
        <v>63.44</v>
      </c>
      <c r="N8" s="39">
        <v>24</v>
      </c>
      <c r="P8" s="44" t="s">
        <v>27</v>
      </c>
      <c r="Q8" s="4">
        <v>41.65</v>
      </c>
      <c r="R8" s="39">
        <v>7</v>
      </c>
      <c r="T8" s="71" t="s">
        <v>24</v>
      </c>
      <c r="U8" s="4">
        <v>4</v>
      </c>
      <c r="V8" s="4"/>
      <c r="W8" s="4">
        <v>8</v>
      </c>
      <c r="X8" s="4"/>
      <c r="Y8" s="4">
        <v>2</v>
      </c>
      <c r="Z8" s="72">
        <f>AVERAGE(U8:Y8)</f>
        <v>4.666666666666667</v>
      </c>
    </row>
    <row r="9" spans="1:26" x14ac:dyDescent="0.2">
      <c r="A9" s="65" t="s">
        <v>21</v>
      </c>
      <c r="B9" s="66">
        <v>39.059999999999995</v>
      </c>
      <c r="D9" s="10" t="s">
        <v>22</v>
      </c>
      <c r="E9" s="4">
        <v>79.22</v>
      </c>
      <c r="F9" s="39">
        <v>24</v>
      </c>
      <c r="H9" s="10" t="s">
        <v>27</v>
      </c>
      <c r="I9" s="4">
        <v>53.36</v>
      </c>
      <c r="J9" s="39">
        <v>15</v>
      </c>
      <c r="L9" s="10" t="s">
        <v>48</v>
      </c>
      <c r="M9" s="4">
        <v>63.86</v>
      </c>
      <c r="N9" s="39">
        <v>25</v>
      </c>
      <c r="P9" s="44" t="s">
        <v>53</v>
      </c>
      <c r="Q9" s="4">
        <v>42.42</v>
      </c>
      <c r="R9" s="39">
        <v>17</v>
      </c>
      <c r="T9" s="74" t="s">
        <v>61</v>
      </c>
      <c r="U9" s="4"/>
      <c r="V9" s="4"/>
      <c r="W9" s="4"/>
      <c r="X9" s="4"/>
      <c r="Y9" s="4">
        <v>5</v>
      </c>
      <c r="Z9" s="72">
        <f>AVERAGE(U9:Y9)</f>
        <v>5</v>
      </c>
    </row>
    <row r="10" spans="1:26" x14ac:dyDescent="0.2">
      <c r="A10" s="65" t="s">
        <v>22</v>
      </c>
      <c r="B10" s="66">
        <v>39.230000000000004</v>
      </c>
      <c r="D10" s="10" t="s">
        <v>27</v>
      </c>
      <c r="E10" s="4">
        <v>82.050000000000011</v>
      </c>
      <c r="F10" s="39">
        <v>27</v>
      </c>
      <c r="H10" s="10" t="s">
        <v>96</v>
      </c>
      <c r="I10" s="4">
        <v>54.660000000000011</v>
      </c>
      <c r="J10" s="39">
        <v>21</v>
      </c>
      <c r="L10" s="10" t="s">
        <v>22</v>
      </c>
      <c r="M10" s="4">
        <v>65.95</v>
      </c>
      <c r="N10" s="39">
        <v>9</v>
      </c>
      <c r="P10" s="44" t="s">
        <v>1</v>
      </c>
      <c r="Q10" s="4">
        <v>43.29</v>
      </c>
      <c r="R10" s="39">
        <v>20</v>
      </c>
      <c r="T10" s="73" t="s">
        <v>27</v>
      </c>
      <c r="U10" s="4"/>
      <c r="V10" s="4">
        <v>7</v>
      </c>
      <c r="W10" s="4">
        <v>6</v>
      </c>
      <c r="X10" s="4">
        <v>4</v>
      </c>
      <c r="Y10" s="4">
        <v>5</v>
      </c>
      <c r="Z10" s="72">
        <f>AVERAGE(U10:Y10)</f>
        <v>5.5</v>
      </c>
    </row>
    <row r="11" spans="1:26" x14ac:dyDescent="0.2">
      <c r="A11" s="65" t="s">
        <v>51</v>
      </c>
      <c r="B11" s="66">
        <v>40.909999999999997</v>
      </c>
      <c r="D11" s="10" t="s">
        <v>25</v>
      </c>
      <c r="E11" s="4">
        <v>82.62</v>
      </c>
      <c r="F11" s="39">
        <v>29</v>
      </c>
      <c r="H11" s="10" t="s">
        <v>24</v>
      </c>
      <c r="I11" s="4">
        <v>55.349999999999994</v>
      </c>
      <c r="J11" s="39">
        <v>33</v>
      </c>
      <c r="L11" s="10" t="s">
        <v>19</v>
      </c>
      <c r="M11" s="4">
        <v>72.67</v>
      </c>
      <c r="N11" s="47">
        <v>8</v>
      </c>
      <c r="P11" s="44" t="s">
        <v>56</v>
      </c>
      <c r="Q11" s="4">
        <v>43.29</v>
      </c>
      <c r="R11" s="47">
        <v>2</v>
      </c>
      <c r="T11" s="74" t="s">
        <v>1</v>
      </c>
      <c r="U11" s="4"/>
      <c r="V11" s="4"/>
      <c r="W11" s="4"/>
      <c r="X11" s="4"/>
      <c r="Y11" s="4">
        <v>7</v>
      </c>
      <c r="Z11" s="72">
        <f>AVERAGE(U11:Y11)</f>
        <v>7</v>
      </c>
    </row>
    <row r="12" spans="1:26" x14ac:dyDescent="0.2">
      <c r="A12" s="65" t="s">
        <v>48</v>
      </c>
      <c r="B12" s="66">
        <v>42.239999999999995</v>
      </c>
      <c r="D12" s="10" t="s">
        <v>103</v>
      </c>
      <c r="E12" s="4">
        <v>84.5</v>
      </c>
      <c r="F12" s="39">
        <v>32</v>
      </c>
      <c r="H12" s="10" t="s">
        <v>19</v>
      </c>
      <c r="I12" s="4">
        <v>58.230000000000004</v>
      </c>
      <c r="J12" s="39">
        <v>11</v>
      </c>
      <c r="L12" s="10" t="s">
        <v>25</v>
      </c>
      <c r="M12" s="4">
        <v>73.319999999999993</v>
      </c>
      <c r="N12" s="39">
        <v>17</v>
      </c>
      <c r="P12" s="44" t="s">
        <v>77</v>
      </c>
      <c r="Q12" s="4">
        <v>43.91</v>
      </c>
      <c r="R12" s="39">
        <v>21</v>
      </c>
      <c r="T12" s="73" t="s">
        <v>31</v>
      </c>
      <c r="U12" s="4"/>
      <c r="V12" s="4"/>
      <c r="W12" s="4">
        <v>4</v>
      </c>
      <c r="X12" s="4"/>
      <c r="Y12" s="4">
        <v>11</v>
      </c>
      <c r="Z12" s="72">
        <f>AVERAGE(U12:Y12)</f>
        <v>7.5</v>
      </c>
    </row>
    <row r="13" spans="1:26" x14ac:dyDescent="0.2">
      <c r="A13" s="65" t="s">
        <v>25</v>
      </c>
      <c r="B13" s="66">
        <v>44.629999999999995</v>
      </c>
      <c r="D13" s="10" t="s">
        <v>66</v>
      </c>
      <c r="E13" s="4">
        <v>86.149999999999991</v>
      </c>
      <c r="F13" s="39">
        <v>33</v>
      </c>
      <c r="H13" s="10" t="s">
        <v>21</v>
      </c>
      <c r="I13" s="4">
        <v>61.05</v>
      </c>
      <c r="J13" s="39">
        <v>20</v>
      </c>
      <c r="L13" s="10" t="s">
        <v>95</v>
      </c>
      <c r="M13" s="4">
        <v>73.48</v>
      </c>
      <c r="N13" s="39">
        <v>33</v>
      </c>
      <c r="P13" s="44" t="s">
        <v>21</v>
      </c>
      <c r="Q13" s="4">
        <v>44.01</v>
      </c>
      <c r="R13" s="39">
        <v>11</v>
      </c>
      <c r="T13" s="71" t="s">
        <v>21</v>
      </c>
      <c r="U13" s="4">
        <v>6</v>
      </c>
      <c r="V13" s="4"/>
      <c r="W13" s="4">
        <v>10</v>
      </c>
      <c r="X13" s="4">
        <v>5</v>
      </c>
      <c r="Y13" s="4">
        <v>10</v>
      </c>
      <c r="Z13" s="72">
        <f>AVERAGE(U13:Y13)</f>
        <v>7.75</v>
      </c>
    </row>
    <row r="14" spans="1:26" x14ac:dyDescent="0.2">
      <c r="A14" s="65" t="s">
        <v>23</v>
      </c>
      <c r="B14" s="66">
        <v>45.089999999999996</v>
      </c>
      <c r="D14" s="10" t="s">
        <v>19</v>
      </c>
      <c r="E14" s="4">
        <v>86.94</v>
      </c>
      <c r="F14" s="39">
        <v>39</v>
      </c>
      <c r="H14" s="10" t="s">
        <v>25</v>
      </c>
      <c r="I14" s="4">
        <v>62.57</v>
      </c>
      <c r="J14" s="39">
        <v>31</v>
      </c>
      <c r="L14" s="10" t="s">
        <v>29</v>
      </c>
      <c r="M14" s="4">
        <v>74.53</v>
      </c>
      <c r="N14" s="39">
        <v>39</v>
      </c>
      <c r="P14" s="44" t="s">
        <v>31</v>
      </c>
      <c r="Q14" s="4">
        <v>44.739999999999995</v>
      </c>
      <c r="R14" s="39">
        <v>23</v>
      </c>
      <c r="T14" s="71" t="s">
        <v>48</v>
      </c>
      <c r="U14" s="4">
        <v>9</v>
      </c>
      <c r="V14" s="4">
        <v>5</v>
      </c>
      <c r="W14" s="4"/>
      <c r="X14" s="4">
        <v>6</v>
      </c>
      <c r="Y14" s="4">
        <v>12</v>
      </c>
      <c r="Z14" s="72">
        <f>AVERAGE(U14:Y14)</f>
        <v>8</v>
      </c>
    </row>
    <row r="15" spans="1:26" x14ac:dyDescent="0.2">
      <c r="A15" s="65" t="s">
        <v>19</v>
      </c>
      <c r="B15" s="66">
        <v>49.22</v>
      </c>
      <c r="D15" s="10" t="s">
        <v>104</v>
      </c>
      <c r="E15" s="4">
        <v>96.21</v>
      </c>
      <c r="F15" s="39">
        <v>49</v>
      </c>
      <c r="H15" s="10" t="s">
        <v>22</v>
      </c>
      <c r="I15" s="4">
        <v>63.35</v>
      </c>
      <c r="J15" s="39">
        <v>25</v>
      </c>
      <c r="L15" s="10" t="s">
        <v>96</v>
      </c>
      <c r="M15" s="4">
        <v>76.819999999999993</v>
      </c>
      <c r="N15" s="39">
        <v>46</v>
      </c>
      <c r="P15" s="44" t="s">
        <v>48</v>
      </c>
      <c r="Q15" s="4">
        <v>45.239999999999995</v>
      </c>
      <c r="R15" s="39">
        <v>16</v>
      </c>
      <c r="T15" s="71" t="s">
        <v>51</v>
      </c>
      <c r="U15" s="4">
        <v>8</v>
      </c>
      <c r="V15" s="4"/>
      <c r="W15" s="4"/>
      <c r="X15" s="4">
        <v>13</v>
      </c>
      <c r="Y15" s="4">
        <v>4</v>
      </c>
      <c r="Z15" s="72">
        <f>AVERAGE(U15:Y15)</f>
        <v>8.3333333333333339</v>
      </c>
    </row>
    <row r="16" spans="1:26" x14ac:dyDescent="0.2">
      <c r="A16" s="65" t="s">
        <v>56</v>
      </c>
      <c r="B16" s="66">
        <v>50.31</v>
      </c>
      <c r="D16" s="10" t="s">
        <v>30</v>
      </c>
      <c r="E16" s="4">
        <v>100.83</v>
      </c>
      <c r="F16" s="39">
        <v>52</v>
      </c>
      <c r="H16" s="10" t="s">
        <v>26</v>
      </c>
      <c r="I16" s="4">
        <v>67.91</v>
      </c>
      <c r="J16" s="39">
        <v>23</v>
      </c>
      <c r="L16" s="10" t="s">
        <v>51</v>
      </c>
      <c r="M16" s="4">
        <v>77.069999999999993</v>
      </c>
      <c r="N16" s="39">
        <v>61</v>
      </c>
      <c r="P16" s="44" t="s">
        <v>19</v>
      </c>
      <c r="Q16" s="4">
        <v>50.53</v>
      </c>
      <c r="R16" s="39">
        <v>6</v>
      </c>
      <c r="T16" s="71" t="s">
        <v>22</v>
      </c>
      <c r="U16" s="4">
        <v>7</v>
      </c>
      <c r="V16" s="4">
        <v>6</v>
      </c>
      <c r="W16" s="4">
        <v>12</v>
      </c>
      <c r="X16" s="4">
        <v>7</v>
      </c>
      <c r="Y16" s="4">
        <v>15</v>
      </c>
      <c r="Z16" s="72">
        <f>AVERAGE(U16:Y16)</f>
        <v>9.4</v>
      </c>
    </row>
    <row r="17" spans="1:26" ht="13.5" thickBot="1" x14ac:dyDescent="0.25">
      <c r="A17" s="65" t="s">
        <v>107</v>
      </c>
      <c r="B17" s="66">
        <v>53.08</v>
      </c>
      <c r="D17" s="11" t="s">
        <v>105</v>
      </c>
      <c r="E17" s="13">
        <v>162.82999999999998</v>
      </c>
      <c r="F17" s="41">
        <v>79</v>
      </c>
      <c r="H17" s="10" t="s">
        <v>23</v>
      </c>
      <c r="I17" s="4">
        <v>70.099999999999994</v>
      </c>
      <c r="J17" s="39">
        <v>13</v>
      </c>
      <c r="L17" s="10" t="s">
        <v>56</v>
      </c>
      <c r="M17" s="4">
        <v>80.679999999999993</v>
      </c>
      <c r="N17" s="39">
        <v>46</v>
      </c>
      <c r="P17" s="44" t="s">
        <v>26</v>
      </c>
      <c r="Q17" s="4">
        <v>53.11</v>
      </c>
      <c r="R17" s="39">
        <v>16</v>
      </c>
      <c r="T17" s="73" t="s">
        <v>96</v>
      </c>
      <c r="U17" s="4"/>
      <c r="V17" s="4"/>
      <c r="W17" s="4">
        <v>7</v>
      </c>
      <c r="X17" s="4">
        <v>12</v>
      </c>
      <c r="Y17" s="4"/>
      <c r="Z17" s="72">
        <f>AVERAGE(U17:Y17)</f>
        <v>9.5</v>
      </c>
    </row>
    <row r="18" spans="1:26" x14ac:dyDescent="0.2">
      <c r="A18" s="65" t="s">
        <v>108</v>
      </c>
      <c r="B18" s="66">
        <v>55.370000000000005</v>
      </c>
      <c r="H18" s="10" t="s">
        <v>29</v>
      </c>
      <c r="I18" s="4">
        <v>73.36</v>
      </c>
      <c r="J18" s="39">
        <v>35</v>
      </c>
      <c r="L18" s="10" t="s">
        <v>53</v>
      </c>
      <c r="M18" s="4">
        <v>82.990000000000009</v>
      </c>
      <c r="N18" s="39">
        <v>71</v>
      </c>
      <c r="P18" s="44" t="s">
        <v>22</v>
      </c>
      <c r="Q18" s="4">
        <v>53.33</v>
      </c>
      <c r="R18" s="39">
        <v>15</v>
      </c>
      <c r="T18" s="73" t="s">
        <v>53</v>
      </c>
      <c r="U18" s="4"/>
      <c r="V18" s="4"/>
      <c r="W18" s="4"/>
      <c r="X18" s="4">
        <v>15</v>
      </c>
      <c r="Y18" s="4">
        <v>6</v>
      </c>
      <c r="Z18" s="72">
        <f>AVERAGE(U18:Y18)</f>
        <v>10.5</v>
      </c>
    </row>
    <row r="19" spans="1:26" x14ac:dyDescent="0.2">
      <c r="A19" s="65" t="s">
        <v>101</v>
      </c>
      <c r="B19" s="66">
        <v>57.42</v>
      </c>
      <c r="H19" s="10" t="s">
        <v>95</v>
      </c>
      <c r="I19" s="4">
        <v>76.66</v>
      </c>
      <c r="J19" s="39">
        <v>39</v>
      </c>
      <c r="L19" s="10" t="s">
        <v>26</v>
      </c>
      <c r="M19" s="4">
        <v>91.939999999999984</v>
      </c>
      <c r="N19" s="39">
        <v>51</v>
      </c>
      <c r="P19" s="44" t="s">
        <v>29</v>
      </c>
      <c r="Q19" s="4">
        <v>53.66</v>
      </c>
      <c r="R19" s="39">
        <v>15</v>
      </c>
      <c r="T19" s="71" t="s">
        <v>19</v>
      </c>
      <c r="U19" s="4">
        <v>12</v>
      </c>
      <c r="V19" s="4">
        <v>11</v>
      </c>
      <c r="W19" s="4">
        <v>9</v>
      </c>
      <c r="X19" s="4">
        <v>8</v>
      </c>
      <c r="Y19" s="4">
        <v>13</v>
      </c>
      <c r="Z19" s="72">
        <f>AVERAGE(U19:Y19)</f>
        <v>10.6</v>
      </c>
    </row>
    <row r="20" spans="1:26" x14ac:dyDescent="0.2">
      <c r="A20" s="65" t="s">
        <v>18</v>
      </c>
      <c r="B20" s="66">
        <v>58.050000000000004</v>
      </c>
      <c r="H20" s="10" t="s">
        <v>99</v>
      </c>
      <c r="I20" s="4">
        <v>79.210000000000008</v>
      </c>
      <c r="J20" s="39">
        <v>37</v>
      </c>
      <c r="L20" s="10" t="s">
        <v>23</v>
      </c>
      <c r="M20" s="4">
        <v>93.99</v>
      </c>
      <c r="N20" s="39">
        <v>45</v>
      </c>
      <c r="P20" s="44" t="s">
        <v>25</v>
      </c>
      <c r="Q20" s="4">
        <v>54.36</v>
      </c>
      <c r="R20" s="39">
        <v>17</v>
      </c>
      <c r="T20" s="71" t="s">
        <v>25</v>
      </c>
      <c r="U20" s="4">
        <v>10</v>
      </c>
      <c r="V20" s="4">
        <v>8</v>
      </c>
      <c r="W20" s="4">
        <v>11</v>
      </c>
      <c r="X20" s="4">
        <v>9</v>
      </c>
      <c r="Y20" s="4">
        <v>17</v>
      </c>
      <c r="Z20" s="72">
        <f>AVERAGE(U20:Y20)</f>
        <v>11</v>
      </c>
    </row>
    <row r="21" spans="1:26" ht="13.5" thickBot="1" x14ac:dyDescent="0.25">
      <c r="A21" s="64" t="s">
        <v>109</v>
      </c>
      <c r="B21" s="67">
        <v>90.32</v>
      </c>
      <c r="H21" s="10" t="s">
        <v>30</v>
      </c>
      <c r="I21" s="4">
        <v>81.289999999999992</v>
      </c>
      <c r="J21" s="39">
        <v>38</v>
      </c>
      <c r="L21" s="10" t="s">
        <v>30</v>
      </c>
      <c r="M21" s="4">
        <v>105.97</v>
      </c>
      <c r="N21" s="39">
        <v>85</v>
      </c>
      <c r="P21" s="44" t="s">
        <v>74</v>
      </c>
      <c r="Q21" s="4">
        <v>57.120000000000005</v>
      </c>
      <c r="R21" s="39">
        <v>17</v>
      </c>
      <c r="T21" s="71" t="s">
        <v>56</v>
      </c>
      <c r="U21" s="4">
        <v>13</v>
      </c>
      <c r="V21" s="4"/>
      <c r="W21" s="4"/>
      <c r="X21" s="4">
        <v>14</v>
      </c>
      <c r="Y21" s="4">
        <v>8</v>
      </c>
      <c r="Z21" s="72">
        <f>AVERAGE(U21:Y21)</f>
        <v>11.666666666666666</v>
      </c>
    </row>
    <row r="22" spans="1:26" x14ac:dyDescent="0.2">
      <c r="H22" s="10" t="s">
        <v>18</v>
      </c>
      <c r="I22" s="4">
        <v>87.759999999999991</v>
      </c>
      <c r="J22" s="39">
        <v>27</v>
      </c>
      <c r="L22" s="10" t="s">
        <v>58</v>
      </c>
      <c r="M22" s="4">
        <v>113.33</v>
      </c>
      <c r="N22" s="39">
        <v>76</v>
      </c>
      <c r="P22" s="44" t="s">
        <v>66</v>
      </c>
      <c r="Q22" s="4">
        <v>59.45</v>
      </c>
      <c r="R22" s="39">
        <v>29</v>
      </c>
      <c r="T22" s="73" t="s">
        <v>104</v>
      </c>
      <c r="U22" s="4"/>
      <c r="V22" s="4">
        <v>12</v>
      </c>
      <c r="W22" s="4"/>
      <c r="X22" s="4"/>
      <c r="Y22" s="4"/>
      <c r="Z22" s="72">
        <f>AVERAGE(U22:Y22)</f>
        <v>12</v>
      </c>
    </row>
    <row r="23" spans="1:26" x14ac:dyDescent="0.2">
      <c r="H23" s="10" t="s">
        <v>100</v>
      </c>
      <c r="I23" s="4">
        <v>91.6</v>
      </c>
      <c r="J23" s="39">
        <v>26</v>
      </c>
      <c r="L23" s="10" t="s">
        <v>28</v>
      </c>
      <c r="M23" s="4">
        <v>155.52000000000001</v>
      </c>
      <c r="N23" s="39">
        <v>137</v>
      </c>
      <c r="P23" s="44" t="s">
        <v>58</v>
      </c>
      <c r="Q23" s="4">
        <v>60.069999999999993</v>
      </c>
      <c r="R23" s="39">
        <v>37</v>
      </c>
      <c r="T23" s="73" t="s">
        <v>26</v>
      </c>
      <c r="U23" s="4"/>
      <c r="V23" s="4">
        <v>9</v>
      </c>
      <c r="W23" s="4">
        <v>13</v>
      </c>
      <c r="X23" s="4">
        <v>16</v>
      </c>
      <c r="Y23" s="4">
        <v>14</v>
      </c>
      <c r="Z23" s="72">
        <f>AVERAGE(U23:Y23)</f>
        <v>13</v>
      </c>
    </row>
    <row r="24" spans="1:26" ht="13.5" thickBot="1" x14ac:dyDescent="0.25">
      <c r="H24" s="10" t="s">
        <v>101</v>
      </c>
      <c r="I24" s="4">
        <v>97.32</v>
      </c>
      <c r="J24" s="39">
        <v>59</v>
      </c>
      <c r="L24" s="11" t="s">
        <v>97</v>
      </c>
      <c r="M24" s="13">
        <v>158.82</v>
      </c>
      <c r="N24" s="41">
        <v>141</v>
      </c>
      <c r="P24" s="44" t="s">
        <v>23</v>
      </c>
      <c r="Q24" s="4">
        <v>61.34</v>
      </c>
      <c r="R24" s="39">
        <v>6</v>
      </c>
      <c r="T24" s="73" t="s">
        <v>95</v>
      </c>
      <c r="U24" s="4"/>
      <c r="V24" s="4"/>
      <c r="W24" s="4">
        <v>16</v>
      </c>
      <c r="X24" s="4">
        <v>10</v>
      </c>
      <c r="Y24" s="4"/>
      <c r="Z24" s="72">
        <f>AVERAGE(U24:Y24)</f>
        <v>13</v>
      </c>
    </row>
    <row r="25" spans="1:26" x14ac:dyDescent="0.2">
      <c r="H25" s="10" t="s">
        <v>28</v>
      </c>
      <c r="I25" s="4">
        <v>108.34</v>
      </c>
      <c r="J25" s="39">
        <v>44</v>
      </c>
      <c r="P25" s="44" t="s">
        <v>30</v>
      </c>
      <c r="Q25" s="4">
        <v>66.34</v>
      </c>
      <c r="R25" s="39">
        <v>27</v>
      </c>
      <c r="T25" s="73" t="s">
        <v>30</v>
      </c>
      <c r="U25" s="4"/>
      <c r="V25" s="4">
        <v>13</v>
      </c>
      <c r="W25" s="4">
        <v>18</v>
      </c>
      <c r="X25" s="4">
        <v>18</v>
      </c>
      <c r="Y25" s="4">
        <v>5</v>
      </c>
      <c r="Z25" s="72">
        <f>AVERAGE(U25:Y25)</f>
        <v>13.5</v>
      </c>
    </row>
    <row r="26" spans="1:26" ht="13.5" thickBot="1" x14ac:dyDescent="0.25">
      <c r="H26" s="11" t="s">
        <v>97</v>
      </c>
      <c r="I26" s="13">
        <v>122.27000000000001</v>
      </c>
      <c r="J26" s="41">
        <v>63</v>
      </c>
      <c r="P26" s="44" t="s">
        <v>18</v>
      </c>
      <c r="Q26" s="4">
        <v>72.72</v>
      </c>
      <c r="R26" s="39">
        <v>23</v>
      </c>
      <c r="T26" s="73" t="s">
        <v>105</v>
      </c>
      <c r="U26" s="4"/>
      <c r="V26" s="4">
        <v>14</v>
      </c>
      <c r="W26" s="4"/>
      <c r="X26" s="4"/>
      <c r="Y26" s="4"/>
      <c r="Z26" s="72">
        <f>AVERAGE(U26:Y26)</f>
        <v>14</v>
      </c>
    </row>
    <row r="27" spans="1:26" x14ac:dyDescent="0.2">
      <c r="P27" s="44" t="s">
        <v>61</v>
      </c>
      <c r="Q27" s="4">
        <v>81.22</v>
      </c>
      <c r="R27" s="39">
        <v>29</v>
      </c>
      <c r="T27" s="73" t="s">
        <v>29</v>
      </c>
      <c r="U27" s="4"/>
      <c r="V27" s="4"/>
      <c r="W27" s="4">
        <v>15</v>
      </c>
      <c r="X27" s="4">
        <v>11</v>
      </c>
      <c r="Y27" s="4">
        <v>16</v>
      </c>
      <c r="Z27" s="72">
        <f>AVERAGE(U27:Y27)</f>
        <v>14</v>
      </c>
    </row>
    <row r="28" spans="1:26" ht="13.5" thickBot="1" x14ac:dyDescent="0.25">
      <c r="P28" s="45" t="s">
        <v>28</v>
      </c>
      <c r="Q28" s="13">
        <v>83.21</v>
      </c>
      <c r="R28" s="41">
        <v>44</v>
      </c>
      <c r="T28" s="71" t="s">
        <v>107</v>
      </c>
      <c r="U28" s="4">
        <v>14</v>
      </c>
      <c r="V28" s="4"/>
      <c r="W28" s="4"/>
      <c r="X28" s="4"/>
      <c r="Y28" s="4"/>
      <c r="Z28" s="72">
        <f>AVERAGE(U28:Y28)</f>
        <v>14</v>
      </c>
    </row>
    <row r="29" spans="1:26" x14ac:dyDescent="0.2">
      <c r="T29" s="73" t="s">
        <v>66</v>
      </c>
      <c r="U29" s="4"/>
      <c r="V29" s="4">
        <v>10</v>
      </c>
      <c r="W29" s="4"/>
      <c r="X29" s="4"/>
      <c r="Y29" s="4">
        <v>19</v>
      </c>
      <c r="Z29" s="72">
        <f>AVERAGE(U29:Y29)</f>
        <v>14.5</v>
      </c>
    </row>
    <row r="30" spans="1:26" x14ac:dyDescent="0.2">
      <c r="T30" s="71" t="s">
        <v>108</v>
      </c>
      <c r="U30" s="4">
        <v>15</v>
      </c>
      <c r="V30" s="4"/>
      <c r="W30" s="4"/>
      <c r="X30" s="4"/>
      <c r="Y30" s="4"/>
      <c r="Z30" s="72">
        <f>AVERAGE(U30:Y30)</f>
        <v>15</v>
      </c>
    </row>
    <row r="31" spans="1:26" x14ac:dyDescent="0.2">
      <c r="T31" s="71" t="s">
        <v>23</v>
      </c>
      <c r="U31" s="4">
        <v>11</v>
      </c>
      <c r="V31" s="4"/>
      <c r="W31" s="4">
        <v>14</v>
      </c>
      <c r="X31" s="4">
        <v>17</v>
      </c>
      <c r="Y31" s="4">
        <v>21</v>
      </c>
      <c r="Z31" s="72">
        <f>AVERAGE(U31:Y31)</f>
        <v>15.75</v>
      </c>
    </row>
    <row r="32" spans="1:26" x14ac:dyDescent="0.2">
      <c r="T32" s="73" t="s">
        <v>99</v>
      </c>
      <c r="U32" s="4"/>
      <c r="V32" s="4"/>
      <c r="W32" s="4">
        <v>17</v>
      </c>
      <c r="X32" s="4"/>
      <c r="Y32" s="4"/>
      <c r="Z32" s="72">
        <f>AVERAGE(U32:Y32)</f>
        <v>17</v>
      </c>
    </row>
    <row r="33" spans="20:26" x14ac:dyDescent="0.2">
      <c r="T33" s="74" t="s">
        <v>74</v>
      </c>
      <c r="U33" s="4"/>
      <c r="V33" s="4"/>
      <c r="W33" s="4"/>
      <c r="X33" s="4"/>
      <c r="Y33" s="4">
        <v>18</v>
      </c>
      <c r="Z33" s="72">
        <f>AVERAGE(U33:Y33)</f>
        <v>18</v>
      </c>
    </row>
    <row r="34" spans="20:26" x14ac:dyDescent="0.2">
      <c r="T34" s="71" t="s">
        <v>109</v>
      </c>
      <c r="U34" s="4">
        <v>18</v>
      </c>
      <c r="V34" s="4"/>
      <c r="W34" s="4"/>
      <c r="X34" s="4"/>
      <c r="Y34" s="4"/>
      <c r="Z34" s="72">
        <f>AVERAGE(U34:Y34)</f>
        <v>18</v>
      </c>
    </row>
    <row r="35" spans="20:26" x14ac:dyDescent="0.2">
      <c r="T35" s="71" t="s">
        <v>101</v>
      </c>
      <c r="U35" s="4">
        <v>16</v>
      </c>
      <c r="V35" s="4"/>
      <c r="W35" s="4">
        <v>21</v>
      </c>
      <c r="X35" s="4"/>
      <c r="Y35" s="4"/>
      <c r="Z35" s="72">
        <f>AVERAGE(U35:Y35)</f>
        <v>18.5</v>
      </c>
    </row>
    <row r="36" spans="20:26" x14ac:dyDescent="0.2">
      <c r="T36" s="73" t="s">
        <v>58</v>
      </c>
      <c r="U36" s="4"/>
      <c r="V36" s="4"/>
      <c r="W36" s="4"/>
      <c r="X36" s="4">
        <v>19</v>
      </c>
      <c r="Y36" s="4">
        <v>20</v>
      </c>
      <c r="Z36" s="72">
        <f>AVERAGE(U36:Y36)</f>
        <v>19.5</v>
      </c>
    </row>
    <row r="37" spans="20:26" x14ac:dyDescent="0.2">
      <c r="T37" s="71" t="s">
        <v>18</v>
      </c>
      <c r="U37" s="4">
        <v>17</v>
      </c>
      <c r="V37" s="4"/>
      <c r="W37" s="4">
        <v>19</v>
      </c>
      <c r="X37" s="4"/>
      <c r="Y37" s="4">
        <v>23</v>
      </c>
      <c r="Z37" s="72">
        <f>AVERAGE(U37:Y37)</f>
        <v>19.666666666666668</v>
      </c>
    </row>
    <row r="38" spans="20:26" x14ac:dyDescent="0.2">
      <c r="T38" s="73" t="s">
        <v>100</v>
      </c>
      <c r="U38" s="4"/>
      <c r="V38" s="4"/>
      <c r="W38" s="4">
        <v>20</v>
      </c>
      <c r="X38" s="4"/>
      <c r="Y38" s="4"/>
      <c r="Z38" s="72">
        <f>AVERAGE(U38:Y38)</f>
        <v>20</v>
      </c>
    </row>
    <row r="39" spans="20:26" x14ac:dyDescent="0.2">
      <c r="T39" s="73" t="s">
        <v>97</v>
      </c>
      <c r="U39" s="4"/>
      <c r="V39" s="4"/>
      <c r="W39" s="4">
        <v>23</v>
      </c>
      <c r="X39" s="4">
        <v>21</v>
      </c>
      <c r="Y39" s="4"/>
      <c r="Z39" s="72">
        <f>AVERAGE(U39:Y39)</f>
        <v>22</v>
      </c>
    </row>
    <row r="40" spans="20:26" ht="13.5" thickBot="1" x14ac:dyDescent="0.25">
      <c r="T40" s="75" t="s">
        <v>28</v>
      </c>
      <c r="U40" s="13"/>
      <c r="V40" s="13"/>
      <c r="W40" s="13">
        <v>22</v>
      </c>
      <c r="X40" s="13">
        <v>20</v>
      </c>
      <c r="Y40" s="13">
        <v>25</v>
      </c>
      <c r="Z40" s="76">
        <f>AVERAGE(U40:Y40)</f>
        <v>22.333333333333332</v>
      </c>
    </row>
    <row r="41" spans="20:26" ht="13.5" thickBot="1" x14ac:dyDescent="0.25"/>
    <row r="42" spans="20:26" ht="13.5" thickBot="1" x14ac:dyDescent="0.25">
      <c r="U42" s="86">
        <v>40225</v>
      </c>
      <c r="V42" s="84">
        <v>40238</v>
      </c>
      <c r="W42" s="84">
        <v>40252</v>
      </c>
      <c r="X42" s="84">
        <v>40266</v>
      </c>
      <c r="Y42" s="84">
        <v>40280</v>
      </c>
      <c r="Z42" s="90" t="s">
        <v>32</v>
      </c>
    </row>
    <row r="43" spans="20:26" ht="13.5" thickBot="1" x14ac:dyDescent="0.25">
      <c r="U43" s="87">
        <v>1240</v>
      </c>
      <c r="V43" s="88">
        <v>1232</v>
      </c>
      <c r="W43" s="88">
        <v>1173</v>
      </c>
      <c r="X43" s="88">
        <v>1197</v>
      </c>
      <c r="Y43" s="88">
        <v>1702</v>
      </c>
      <c r="Z43" s="89">
        <f>SUM(U43:Y43)</f>
        <v>6544</v>
      </c>
    </row>
  </sheetData>
  <sortState ref="T3:Z40">
    <sortCondition ref="Z2:Z39"/>
  </sortState>
  <mergeCells count="11">
    <mergeCell ref="T1:Z1"/>
    <mergeCell ref="A1:B1"/>
    <mergeCell ref="D1:F1"/>
    <mergeCell ref="H1:J1"/>
    <mergeCell ref="L1:N1"/>
    <mergeCell ref="P1:R1"/>
    <mergeCell ref="P2:R2"/>
    <mergeCell ref="L2:N2"/>
    <mergeCell ref="H2:J2"/>
    <mergeCell ref="D2:F2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Totals</vt:lpstr>
      <vt:lpstr>Geek Stats</vt:lpstr>
      <vt:lpstr>Season 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Matt Johnson</cp:lastModifiedBy>
  <dcterms:created xsi:type="dcterms:W3CDTF">2014-02-18T02:03:56Z</dcterms:created>
  <dcterms:modified xsi:type="dcterms:W3CDTF">2014-04-15T14:49:21Z</dcterms:modified>
</cp:coreProperties>
</file>