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-15" yWindow="-15" windowWidth="21600" windowHeight="15315" tabRatio="500" activeTab="1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1" l="1"/>
  <c r="F3" i="3"/>
  <c r="G3" i="3"/>
  <c r="G2" i="3"/>
  <c r="F2" i="3"/>
  <c r="D50" i="1"/>
  <c r="F50" i="1"/>
  <c r="H50" i="1"/>
  <c r="I50" i="1"/>
  <c r="D49" i="1"/>
  <c r="F49" i="1"/>
  <c r="H49" i="1"/>
  <c r="I49" i="1"/>
  <c r="D48" i="1"/>
  <c r="F48" i="1"/>
  <c r="H48" i="1"/>
  <c r="I48" i="1"/>
  <c r="D47" i="1"/>
  <c r="F47" i="1"/>
  <c r="H47" i="1"/>
  <c r="I47" i="1"/>
  <c r="D90" i="1"/>
  <c r="F90" i="1"/>
  <c r="H90" i="1"/>
  <c r="I90" i="1"/>
  <c r="D89" i="1"/>
  <c r="F89" i="1"/>
  <c r="H89" i="1"/>
  <c r="I89" i="1"/>
  <c r="D88" i="1"/>
  <c r="F88" i="1"/>
  <c r="H88" i="1"/>
  <c r="I88" i="1"/>
  <c r="D87" i="1"/>
  <c r="F87" i="1"/>
  <c r="H87" i="1"/>
  <c r="I87" i="1"/>
  <c r="D86" i="1"/>
  <c r="F86" i="1"/>
  <c r="H86" i="1"/>
  <c r="I86" i="1"/>
  <c r="D85" i="1"/>
  <c r="F85" i="1"/>
  <c r="H85" i="1"/>
  <c r="I85" i="1"/>
  <c r="D84" i="1"/>
  <c r="F84" i="1"/>
  <c r="H84" i="1"/>
  <c r="I84" i="1"/>
  <c r="D83" i="1"/>
  <c r="F83" i="1"/>
  <c r="H83" i="1"/>
  <c r="I83" i="1"/>
  <c r="D82" i="1"/>
  <c r="F82" i="1"/>
  <c r="H82" i="1"/>
  <c r="I82" i="1"/>
  <c r="D81" i="1"/>
  <c r="F81" i="1"/>
  <c r="H81" i="1"/>
  <c r="I81" i="1"/>
  <c r="D80" i="1"/>
  <c r="F80" i="1"/>
  <c r="H80" i="1"/>
  <c r="I80" i="1"/>
  <c r="D79" i="1"/>
  <c r="F79" i="1"/>
  <c r="H79" i="1"/>
  <c r="I79" i="1"/>
  <c r="D78" i="1"/>
  <c r="F78" i="1"/>
  <c r="H78" i="1"/>
  <c r="I78" i="1"/>
  <c r="D77" i="1"/>
  <c r="F77" i="1"/>
  <c r="H77" i="1"/>
  <c r="I77" i="1"/>
  <c r="D76" i="1"/>
  <c r="F76" i="1"/>
  <c r="H76" i="1"/>
  <c r="I76" i="1"/>
  <c r="D75" i="1"/>
  <c r="F75" i="1"/>
  <c r="H75" i="1"/>
  <c r="I75" i="1"/>
  <c r="D74" i="1"/>
  <c r="F74" i="1"/>
  <c r="H74" i="1"/>
  <c r="I74" i="1"/>
  <c r="D73" i="1"/>
  <c r="F73" i="1"/>
  <c r="H73" i="1"/>
  <c r="I73" i="1"/>
  <c r="D72" i="1"/>
  <c r="F72" i="1"/>
  <c r="H72" i="1"/>
  <c r="I72" i="1"/>
  <c r="D71" i="1"/>
  <c r="F71" i="1"/>
  <c r="H71" i="1"/>
  <c r="I71" i="1"/>
  <c r="D70" i="1"/>
  <c r="F70" i="1"/>
  <c r="H70" i="1"/>
  <c r="I70" i="1"/>
  <c r="D69" i="1"/>
  <c r="F69" i="1"/>
  <c r="H69" i="1"/>
  <c r="I69" i="1"/>
  <c r="D68" i="1"/>
  <c r="F68" i="1"/>
  <c r="H68" i="1"/>
  <c r="I68" i="1"/>
  <c r="D67" i="1"/>
  <c r="F67" i="1"/>
  <c r="H67" i="1"/>
  <c r="I67" i="1"/>
  <c r="D66" i="1"/>
  <c r="F66" i="1"/>
  <c r="H66" i="1"/>
  <c r="I66" i="1"/>
  <c r="D65" i="1"/>
  <c r="F65" i="1"/>
  <c r="H65" i="1"/>
  <c r="I65" i="1"/>
  <c r="D64" i="1"/>
  <c r="F64" i="1"/>
  <c r="H64" i="1"/>
  <c r="I64" i="1"/>
  <c r="D63" i="1"/>
  <c r="F63" i="1"/>
  <c r="H63" i="1"/>
  <c r="I63" i="1"/>
  <c r="D62" i="1"/>
  <c r="F62" i="1"/>
  <c r="H62" i="1"/>
  <c r="I62" i="1"/>
  <c r="D61" i="1"/>
  <c r="F61" i="1"/>
  <c r="H61" i="1"/>
  <c r="I61" i="1"/>
  <c r="D60" i="1"/>
  <c r="F60" i="1"/>
  <c r="H60" i="1"/>
  <c r="I60" i="1"/>
  <c r="D59" i="1"/>
  <c r="F59" i="1"/>
  <c r="H59" i="1"/>
  <c r="I59" i="1"/>
  <c r="D58" i="1"/>
  <c r="F58" i="1"/>
  <c r="H58" i="1"/>
  <c r="I58" i="1"/>
  <c r="D57" i="1"/>
  <c r="F57" i="1"/>
  <c r="H57" i="1"/>
  <c r="I57" i="1"/>
  <c r="D56" i="1"/>
  <c r="F56" i="1"/>
  <c r="H56" i="1"/>
  <c r="I56" i="1"/>
  <c r="D55" i="1"/>
  <c r="F55" i="1"/>
  <c r="H55" i="1"/>
  <c r="I55" i="1"/>
  <c r="D54" i="1"/>
  <c r="F54" i="1"/>
  <c r="H54" i="1"/>
  <c r="I54" i="1"/>
  <c r="D53" i="1"/>
  <c r="F53" i="1"/>
  <c r="H53" i="1"/>
  <c r="I53" i="1"/>
  <c r="D52" i="1"/>
  <c r="F52" i="1"/>
  <c r="H52" i="1"/>
  <c r="I52" i="1"/>
  <c r="D51" i="1"/>
  <c r="F51" i="1"/>
  <c r="H51" i="1"/>
  <c r="I51" i="1"/>
  <c r="D46" i="1"/>
  <c r="F46" i="1"/>
  <c r="H46" i="1"/>
  <c r="I46" i="1"/>
  <c r="D45" i="1"/>
  <c r="F45" i="1"/>
  <c r="H45" i="1"/>
  <c r="I45" i="1"/>
  <c r="D44" i="1"/>
  <c r="F44" i="1"/>
  <c r="H44" i="1"/>
  <c r="I44" i="1"/>
  <c r="D43" i="1"/>
  <c r="F43" i="1"/>
  <c r="H43" i="1"/>
  <c r="I43" i="1"/>
  <c r="D42" i="1"/>
  <c r="F42" i="1"/>
  <c r="H42" i="1"/>
  <c r="I42" i="1"/>
  <c r="D41" i="1"/>
  <c r="F41" i="1"/>
  <c r="H41" i="1"/>
  <c r="I41" i="1"/>
  <c r="D40" i="1"/>
  <c r="F40" i="1"/>
  <c r="H40" i="1"/>
  <c r="I40" i="1"/>
  <c r="D39" i="1"/>
  <c r="F39" i="1"/>
  <c r="H39" i="1"/>
  <c r="I39" i="1"/>
  <c r="D38" i="1"/>
  <c r="F38" i="1"/>
  <c r="H38" i="1"/>
  <c r="I38" i="1"/>
  <c r="D37" i="1"/>
  <c r="F37" i="1"/>
  <c r="H37" i="1"/>
  <c r="I37" i="1"/>
  <c r="D36" i="1"/>
  <c r="F36" i="1"/>
  <c r="H36" i="1"/>
  <c r="I36" i="1"/>
  <c r="D35" i="1"/>
  <c r="F35" i="1"/>
  <c r="H35" i="1"/>
  <c r="I35" i="1"/>
  <c r="D34" i="1"/>
  <c r="F34" i="1"/>
  <c r="H34" i="1"/>
  <c r="I34" i="1"/>
  <c r="D33" i="1"/>
  <c r="F33" i="1"/>
  <c r="H33" i="1"/>
  <c r="I33" i="1"/>
  <c r="D32" i="1"/>
  <c r="F32" i="1"/>
  <c r="H32" i="1"/>
  <c r="I32" i="1"/>
  <c r="D31" i="1"/>
  <c r="F31" i="1"/>
  <c r="H31" i="1"/>
  <c r="I31" i="1"/>
  <c r="D30" i="1"/>
  <c r="F30" i="1"/>
  <c r="H30" i="1"/>
  <c r="I30" i="1"/>
  <c r="D29" i="1"/>
  <c r="F29" i="1"/>
  <c r="H29" i="1"/>
  <c r="I29" i="1"/>
  <c r="D28" i="1"/>
  <c r="F28" i="1"/>
  <c r="H28" i="1"/>
  <c r="I28" i="1"/>
  <c r="D27" i="1"/>
  <c r="F27" i="1"/>
  <c r="H27" i="1"/>
  <c r="I27" i="1"/>
  <c r="D26" i="1"/>
  <c r="F26" i="1"/>
  <c r="H26" i="1"/>
  <c r="I26" i="1"/>
  <c r="D25" i="1"/>
  <c r="F25" i="1"/>
  <c r="H25" i="1"/>
  <c r="I25" i="1"/>
  <c r="D24" i="1"/>
  <c r="F24" i="1"/>
  <c r="H24" i="1"/>
  <c r="I24" i="1"/>
  <c r="D23" i="1"/>
  <c r="F23" i="1"/>
  <c r="H23" i="1"/>
  <c r="I23" i="1"/>
  <c r="D22" i="1"/>
  <c r="F22" i="1"/>
  <c r="H22" i="1"/>
  <c r="I22" i="1"/>
  <c r="D21" i="1"/>
  <c r="F21" i="1"/>
  <c r="H21" i="1"/>
  <c r="I21" i="1"/>
  <c r="D20" i="1"/>
  <c r="F20" i="1"/>
  <c r="H20" i="1"/>
  <c r="I20" i="1"/>
  <c r="D19" i="1"/>
  <c r="F19" i="1"/>
  <c r="H19" i="1"/>
  <c r="I19" i="1"/>
  <c r="D18" i="1"/>
  <c r="F18" i="1"/>
  <c r="H18" i="1"/>
  <c r="I18" i="1"/>
  <c r="D17" i="1"/>
  <c r="F17" i="1"/>
  <c r="H17" i="1"/>
  <c r="I17" i="1"/>
  <c r="D16" i="1"/>
  <c r="F16" i="1"/>
  <c r="H16" i="1"/>
  <c r="I16" i="1"/>
  <c r="D15" i="1"/>
  <c r="F15" i="1"/>
  <c r="H15" i="1"/>
  <c r="I15" i="1"/>
  <c r="D14" i="1"/>
  <c r="F14" i="1"/>
  <c r="H14" i="1"/>
  <c r="I14" i="1"/>
  <c r="D13" i="1"/>
  <c r="F13" i="1"/>
  <c r="H13" i="1"/>
  <c r="I13" i="1"/>
  <c r="D12" i="1"/>
  <c r="F12" i="1"/>
  <c r="H12" i="1"/>
  <c r="I12" i="1"/>
  <c r="D11" i="1"/>
  <c r="F11" i="1"/>
  <c r="H11" i="1"/>
  <c r="I11" i="1"/>
  <c r="D10" i="1"/>
  <c r="F10" i="1"/>
  <c r="H10" i="1"/>
  <c r="I10" i="1"/>
  <c r="D9" i="1"/>
  <c r="F9" i="1"/>
  <c r="H9" i="1"/>
  <c r="I9" i="1"/>
  <c r="D8" i="1"/>
  <c r="F8" i="1"/>
  <c r="H8" i="1"/>
  <c r="I8" i="1"/>
  <c r="D7" i="1"/>
  <c r="F7" i="1"/>
  <c r="H7" i="1"/>
  <c r="I7" i="1"/>
  <c r="H3" i="3"/>
  <c r="F3" i="1"/>
  <c r="H3" i="1"/>
  <c r="I3" i="1"/>
  <c r="D4" i="1"/>
  <c r="F4" i="1"/>
  <c r="H4" i="1"/>
  <c r="I4" i="1"/>
  <c r="D5" i="1"/>
  <c r="F5" i="1"/>
  <c r="H5" i="1"/>
  <c r="I5" i="1"/>
  <c r="D6" i="1"/>
  <c r="F6" i="1"/>
  <c r="H6" i="1"/>
  <c r="I6" i="1"/>
</calcChain>
</file>

<file path=xl/sharedStrings.xml><?xml version="1.0" encoding="utf-8"?>
<sst xmlns="http://schemas.openxmlformats.org/spreadsheetml/2006/main" count="194" uniqueCount="53">
  <si>
    <t>Evan U</t>
  </si>
  <si>
    <t>Name</t>
  </si>
  <si>
    <t>Name</t>
    <phoneticPr fontId="1" type="noConversion"/>
  </si>
  <si>
    <t>Subtotal</t>
    <phoneticPr fontId="1" type="noConversion"/>
  </si>
  <si>
    <t>Total</t>
    <phoneticPr fontId="1" type="noConversion"/>
  </si>
  <si>
    <t>Tom L</t>
  </si>
  <si>
    <t>Matt J</t>
  </si>
  <si>
    <t>Karl H</t>
  </si>
  <si>
    <t>Stan H</t>
  </si>
  <si>
    <t>Jason S</t>
  </si>
  <si>
    <t>Chris A</t>
  </si>
  <si>
    <t>Dean M</t>
  </si>
  <si>
    <t>Dave G</t>
  </si>
  <si>
    <t>Chad M</t>
  </si>
  <si>
    <t>Patrick C</t>
  </si>
  <si>
    <t>Amy C</t>
  </si>
  <si>
    <t>Dave S</t>
  </si>
  <si>
    <t>Wendy B</t>
  </si>
  <si>
    <t>John S</t>
  </si>
  <si>
    <t>Mark T</t>
  </si>
  <si>
    <t>Total</t>
  </si>
  <si>
    <t>Raw Scores</t>
  </si>
  <si>
    <t>Stage Time</t>
    <phoneticPr fontId="1" type="noConversion"/>
  </si>
  <si>
    <t>Pts Down</t>
    <phoneticPr fontId="1" type="noConversion"/>
  </si>
  <si>
    <t>Sub Total</t>
    <phoneticPr fontId="1" type="noConversion"/>
  </si>
  <si>
    <t>HNT</t>
    <phoneticPr fontId="1" type="noConversion"/>
  </si>
  <si>
    <t>Subtotal</t>
    <phoneticPr fontId="1" type="noConversion"/>
  </si>
  <si>
    <t>Proc</t>
  </si>
  <si>
    <t>Stage</t>
    <phoneticPr fontId="1" type="noConversion"/>
  </si>
  <si>
    <t>String 1</t>
  </si>
  <si>
    <t>String 2</t>
  </si>
  <si>
    <t>String 3</t>
  </si>
  <si>
    <t>Pts Dwn</t>
  </si>
  <si>
    <t>Overall</t>
  </si>
  <si>
    <t>Stage 1</t>
  </si>
  <si>
    <t>Stage 2</t>
  </si>
  <si>
    <t>Stage 3 (both strings)</t>
  </si>
  <si>
    <t>Stage 3 String 1</t>
  </si>
  <si>
    <t>Stage 3 String 2</t>
  </si>
  <si>
    <t>* Best time from both strings</t>
  </si>
  <si>
    <t>Stage1</t>
  </si>
  <si>
    <t>Stage2</t>
  </si>
  <si>
    <t>Minimum Rounds</t>
  </si>
  <si>
    <t>Average Time</t>
  </si>
  <si>
    <t>Stage3a</t>
  </si>
  <si>
    <t>Stage3b</t>
  </si>
  <si>
    <t>Samuel S</t>
  </si>
  <si>
    <t>Caleb S</t>
  </si>
  <si>
    <t>Rob S</t>
  </si>
  <si>
    <t>Greg L</t>
  </si>
  <si>
    <t>John B1</t>
  </si>
  <si>
    <t>John B2</t>
  </si>
  <si>
    <t>x21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</si>
</sst>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3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1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zoomScaleNormal="100" workbookViewId="0">
      <selection activeCell="O83" sqref="O83"/>
    </sheetView>
  </sheetViews>
  <sheetFormatPr defaultColWidth="11" defaultRowHeight="12.75" x14ac:dyDescent="0.2"/>
  <cols>
    <col min="1" max="1" width="8.25" bestFit="1" customWidth="1"/>
    <col min="2" max="2" width="6.375" bestFit="1" customWidth="1"/>
    <col min="3" max="3" width="6.125" bestFit="1" customWidth="1"/>
    <col min="4" max="4" width="10.75" hidden="1" customWidth="1"/>
    <col min="5" max="5" width="4.75" bestFit="1" customWidth="1"/>
    <col min="6" max="6" width="10.75" hidden="1" customWidth="1"/>
    <col min="7" max="7" width="5.125" bestFit="1" customWidth="1"/>
    <col min="8" max="8" width="10.75" hidden="1" customWidth="1"/>
    <col min="9" max="9" width="5.875" bestFit="1" customWidth="1"/>
    <col min="10" max="10" width="6.375" style="1" customWidth="1"/>
    <col min="11" max="11" width="7.125" customWidth="1"/>
    <col min="12" max="13" width="7.375" bestFit="1" customWidth="1"/>
    <col min="14" max="14" width="6.875" customWidth="1"/>
    <col min="15" max="15" width="6.875" bestFit="1" customWidth="1"/>
    <col min="17" max="17" width="5.875" style="24" bestFit="1" customWidth="1"/>
    <col min="18" max="18" width="4.875" style="24" bestFit="1" customWidth="1"/>
    <col min="19" max="19" width="5.875" style="24" bestFit="1" customWidth="1"/>
    <col min="20" max="20" width="2.875" style="24" bestFit="1" customWidth="1"/>
    <col min="21" max="26" width="5.875" style="24" bestFit="1" customWidth="1"/>
    <col min="27" max="27" width="2.875" style="24" bestFit="1" customWidth="1"/>
  </cols>
  <sheetData>
    <row r="1" spans="1:27" x14ac:dyDescent="0.2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27" s="2" customFormat="1" ht="26.25" thickBot="1" x14ac:dyDescent="0.25">
      <c r="A2" s="5" t="s">
        <v>2</v>
      </c>
      <c r="B2" s="6" t="s">
        <v>22</v>
      </c>
      <c r="C2" s="6" t="s">
        <v>23</v>
      </c>
      <c r="D2" s="6" t="s">
        <v>24</v>
      </c>
      <c r="E2" s="6" t="s">
        <v>25</v>
      </c>
      <c r="F2" s="6" t="s">
        <v>26</v>
      </c>
      <c r="G2" s="6" t="s">
        <v>27</v>
      </c>
      <c r="H2" s="6" t="s">
        <v>3</v>
      </c>
      <c r="I2" s="6" t="s">
        <v>4</v>
      </c>
      <c r="J2" s="6" t="s">
        <v>28</v>
      </c>
      <c r="K2" s="6" t="s">
        <v>29</v>
      </c>
      <c r="L2" s="6" t="s">
        <v>30</v>
      </c>
      <c r="M2" s="6" t="s">
        <v>31</v>
      </c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x14ac:dyDescent="0.2">
      <c r="A3" s="7" t="s">
        <v>18</v>
      </c>
      <c r="B3" s="8">
        <v>17.75</v>
      </c>
      <c r="C3" s="8">
        <v>25</v>
      </c>
      <c r="D3" s="8">
        <f>C3*0.5</f>
        <v>12.5</v>
      </c>
      <c r="E3" s="8"/>
      <c r="F3" s="8">
        <f t="shared" ref="F3:F6" si="0">E3*5</f>
        <v>0</v>
      </c>
      <c r="G3" s="8"/>
      <c r="H3" s="8">
        <f t="shared" ref="H3:H6" si="1">G3*3</f>
        <v>0</v>
      </c>
      <c r="I3" s="8">
        <f t="shared" ref="I3:I6" si="2">B3+D3+F3+H3</f>
        <v>30.25</v>
      </c>
      <c r="J3" s="9">
        <v>1</v>
      </c>
      <c r="K3" s="8">
        <v>4.76</v>
      </c>
      <c r="L3" s="8">
        <v>4.3899999999999997</v>
      </c>
      <c r="M3" s="8">
        <v>8.6</v>
      </c>
    </row>
    <row r="4" spans="1:27" x14ac:dyDescent="0.2">
      <c r="A4" s="10"/>
      <c r="B4" s="3">
        <v>14.21</v>
      </c>
      <c r="C4" s="3">
        <v>9</v>
      </c>
      <c r="D4" s="3">
        <f t="shared" ref="D3:D6" si="3">C4*0.5</f>
        <v>4.5</v>
      </c>
      <c r="E4" s="3"/>
      <c r="F4" s="3">
        <f t="shared" si="0"/>
        <v>0</v>
      </c>
      <c r="G4" s="3"/>
      <c r="H4" s="3">
        <f t="shared" si="1"/>
        <v>0</v>
      </c>
      <c r="I4" s="3">
        <f t="shared" si="2"/>
        <v>18.71</v>
      </c>
      <c r="J4" s="4">
        <v>2</v>
      </c>
      <c r="K4" s="3"/>
      <c r="L4" s="3"/>
      <c r="M4" s="3"/>
    </row>
    <row r="5" spans="1:27" x14ac:dyDescent="0.2">
      <c r="A5" s="10"/>
      <c r="B5" s="3">
        <v>23.07</v>
      </c>
      <c r="C5" s="3">
        <v>5</v>
      </c>
      <c r="D5" s="3">
        <f t="shared" si="3"/>
        <v>2.5</v>
      </c>
      <c r="E5" s="3"/>
      <c r="F5" s="3">
        <f t="shared" si="0"/>
        <v>0</v>
      </c>
      <c r="G5" s="3"/>
      <c r="H5" s="3">
        <f t="shared" si="1"/>
        <v>0</v>
      </c>
      <c r="I5" s="3">
        <f t="shared" si="2"/>
        <v>25.57</v>
      </c>
      <c r="J5" s="4">
        <v>3</v>
      </c>
      <c r="K5" s="3"/>
      <c r="L5" s="3"/>
      <c r="M5" s="3"/>
    </row>
    <row r="6" spans="1:27" ht="13.5" thickBot="1" x14ac:dyDescent="0.25">
      <c r="A6" s="11"/>
      <c r="B6" s="12"/>
      <c r="C6" s="12"/>
      <c r="D6" s="12">
        <f t="shared" si="3"/>
        <v>0</v>
      </c>
      <c r="E6" s="12"/>
      <c r="F6" s="12">
        <f t="shared" si="0"/>
        <v>0</v>
      </c>
      <c r="G6" s="12"/>
      <c r="H6" s="12">
        <f t="shared" si="1"/>
        <v>0</v>
      </c>
      <c r="I6" s="12">
        <f t="shared" si="2"/>
        <v>0</v>
      </c>
      <c r="J6" s="13">
        <v>3</v>
      </c>
      <c r="K6" s="12"/>
      <c r="L6" s="12"/>
      <c r="M6" s="12"/>
    </row>
    <row r="7" spans="1:27" x14ac:dyDescent="0.2">
      <c r="A7" s="7" t="s">
        <v>17</v>
      </c>
      <c r="B7" s="8">
        <v>25.71</v>
      </c>
      <c r="C7" s="8">
        <v>96</v>
      </c>
      <c r="D7" s="8">
        <f t="shared" ref="D7:D18" si="4">C7*0.5</f>
        <v>48</v>
      </c>
      <c r="E7" s="8"/>
      <c r="F7" s="8">
        <f t="shared" ref="F7:F18" si="5">E7*5</f>
        <v>0</v>
      </c>
      <c r="G7" s="8"/>
      <c r="H7" s="8">
        <f t="shared" ref="H7:H18" si="6">G7*3</f>
        <v>0</v>
      </c>
      <c r="I7" s="8">
        <f t="shared" ref="I7:I18" si="7">B7+D7+F7+H7</f>
        <v>73.710000000000008</v>
      </c>
      <c r="J7" s="9">
        <v>1</v>
      </c>
      <c r="K7" s="8">
        <v>6.12</v>
      </c>
      <c r="L7" s="8">
        <v>5.07</v>
      </c>
      <c r="M7" s="8">
        <v>14.52</v>
      </c>
    </row>
    <row r="8" spans="1:27" x14ac:dyDescent="0.2">
      <c r="A8" s="10"/>
      <c r="B8" s="3">
        <v>26.78</v>
      </c>
      <c r="C8" s="3">
        <v>29</v>
      </c>
      <c r="D8" s="3">
        <f t="shared" si="4"/>
        <v>14.5</v>
      </c>
      <c r="E8" s="3"/>
      <c r="F8" s="3">
        <f t="shared" si="5"/>
        <v>0</v>
      </c>
      <c r="G8" s="3"/>
      <c r="H8" s="3">
        <f t="shared" si="6"/>
        <v>0</v>
      </c>
      <c r="I8" s="3">
        <f t="shared" si="7"/>
        <v>41.28</v>
      </c>
      <c r="J8" s="4">
        <v>2</v>
      </c>
      <c r="K8" s="3"/>
      <c r="L8" s="3"/>
      <c r="M8" s="3"/>
    </row>
    <row r="9" spans="1:27" x14ac:dyDescent="0.2">
      <c r="A9" s="10"/>
      <c r="B9" s="3">
        <v>34.53</v>
      </c>
      <c r="C9" s="3">
        <v>12</v>
      </c>
      <c r="D9" s="3">
        <f t="shared" si="4"/>
        <v>6</v>
      </c>
      <c r="E9" s="3"/>
      <c r="F9" s="3">
        <f t="shared" si="5"/>
        <v>0</v>
      </c>
      <c r="G9" s="3"/>
      <c r="H9" s="3">
        <f t="shared" si="6"/>
        <v>0</v>
      </c>
      <c r="I9" s="3">
        <f t="shared" si="7"/>
        <v>40.53</v>
      </c>
      <c r="J9" s="4">
        <v>3</v>
      </c>
      <c r="K9" s="3"/>
      <c r="L9" s="3"/>
      <c r="M9" s="3"/>
    </row>
    <row r="10" spans="1:27" ht="13.5" thickBot="1" x14ac:dyDescent="0.25">
      <c r="A10" s="11"/>
      <c r="B10" s="12"/>
      <c r="C10" s="12"/>
      <c r="D10" s="12">
        <f t="shared" si="4"/>
        <v>0</v>
      </c>
      <c r="E10" s="12"/>
      <c r="F10" s="12">
        <f t="shared" si="5"/>
        <v>0</v>
      </c>
      <c r="G10" s="12"/>
      <c r="H10" s="12">
        <f t="shared" si="6"/>
        <v>0</v>
      </c>
      <c r="I10" s="12">
        <f t="shared" si="7"/>
        <v>0</v>
      </c>
      <c r="J10" s="13">
        <v>3</v>
      </c>
      <c r="K10" s="12"/>
      <c r="L10" s="12"/>
      <c r="M10" s="12"/>
    </row>
    <row r="11" spans="1:27" x14ac:dyDescent="0.2">
      <c r="A11" s="7" t="s">
        <v>19</v>
      </c>
      <c r="B11" s="8">
        <v>25.439999999999998</v>
      </c>
      <c r="C11" s="8">
        <v>40</v>
      </c>
      <c r="D11" s="8">
        <f t="shared" si="4"/>
        <v>20</v>
      </c>
      <c r="E11" s="8"/>
      <c r="F11" s="8">
        <f t="shared" si="5"/>
        <v>0</v>
      </c>
      <c r="G11" s="8"/>
      <c r="H11" s="8">
        <f t="shared" si="6"/>
        <v>0</v>
      </c>
      <c r="I11" s="8">
        <f t="shared" si="7"/>
        <v>45.44</v>
      </c>
      <c r="J11" s="9">
        <v>1</v>
      </c>
      <c r="K11" s="8">
        <v>5.57</v>
      </c>
      <c r="L11" s="8">
        <v>6.45</v>
      </c>
      <c r="M11" s="8">
        <v>13.42</v>
      </c>
    </row>
    <row r="12" spans="1:27" x14ac:dyDescent="0.2">
      <c r="A12" s="10"/>
      <c r="B12" s="3">
        <v>13.95</v>
      </c>
      <c r="C12" s="3">
        <v>25</v>
      </c>
      <c r="D12" s="3">
        <f t="shared" si="4"/>
        <v>12.5</v>
      </c>
      <c r="E12" s="3"/>
      <c r="F12" s="3">
        <f t="shared" si="5"/>
        <v>0</v>
      </c>
      <c r="G12" s="3"/>
      <c r="H12" s="3">
        <f t="shared" si="6"/>
        <v>0</v>
      </c>
      <c r="I12" s="3">
        <f t="shared" si="7"/>
        <v>26.45</v>
      </c>
      <c r="J12" s="4">
        <v>2</v>
      </c>
      <c r="K12" s="3"/>
      <c r="L12" s="3"/>
      <c r="M12" s="3"/>
    </row>
    <row r="13" spans="1:27" x14ac:dyDescent="0.2">
      <c r="A13" s="10"/>
      <c r="B13" s="3">
        <v>24.08</v>
      </c>
      <c r="C13" s="3">
        <v>20</v>
      </c>
      <c r="D13" s="3">
        <f t="shared" si="4"/>
        <v>10</v>
      </c>
      <c r="E13" s="3"/>
      <c r="F13" s="3">
        <f t="shared" si="5"/>
        <v>0</v>
      </c>
      <c r="G13" s="3"/>
      <c r="H13" s="3">
        <f t="shared" si="6"/>
        <v>0</v>
      </c>
      <c r="I13" s="3">
        <f t="shared" si="7"/>
        <v>34.08</v>
      </c>
      <c r="J13" s="4">
        <v>3</v>
      </c>
      <c r="K13" s="3"/>
      <c r="L13" s="3"/>
      <c r="M13" s="3"/>
    </row>
    <row r="14" spans="1:27" ht="13.5" thickBot="1" x14ac:dyDescent="0.25">
      <c r="A14" s="11"/>
      <c r="B14" s="12"/>
      <c r="C14" s="12"/>
      <c r="D14" s="12">
        <f t="shared" si="4"/>
        <v>0</v>
      </c>
      <c r="E14" s="12"/>
      <c r="F14" s="12">
        <f t="shared" si="5"/>
        <v>0</v>
      </c>
      <c r="G14" s="12"/>
      <c r="H14" s="12">
        <f t="shared" si="6"/>
        <v>0</v>
      </c>
      <c r="I14" s="12">
        <f t="shared" si="7"/>
        <v>0</v>
      </c>
      <c r="J14" s="13">
        <v>3</v>
      </c>
      <c r="K14" s="12"/>
      <c r="L14" s="12"/>
      <c r="M14" s="12"/>
    </row>
    <row r="15" spans="1:27" x14ac:dyDescent="0.2">
      <c r="A15" s="7" t="s">
        <v>16</v>
      </c>
      <c r="B15" s="8">
        <v>21.55</v>
      </c>
      <c r="C15" s="8">
        <v>10</v>
      </c>
      <c r="D15" s="8">
        <f t="shared" si="4"/>
        <v>5</v>
      </c>
      <c r="E15" s="8"/>
      <c r="F15" s="8">
        <f t="shared" si="5"/>
        <v>0</v>
      </c>
      <c r="G15" s="8"/>
      <c r="H15" s="8">
        <f t="shared" si="6"/>
        <v>0</v>
      </c>
      <c r="I15" s="8">
        <f t="shared" si="7"/>
        <v>26.55</v>
      </c>
      <c r="J15" s="9">
        <v>1</v>
      </c>
      <c r="K15" s="8">
        <v>4.1399999999999997</v>
      </c>
      <c r="L15" s="8">
        <v>3.78</v>
      </c>
      <c r="M15" s="8">
        <v>13.63</v>
      </c>
    </row>
    <row r="16" spans="1:27" x14ac:dyDescent="0.2">
      <c r="A16" s="10"/>
      <c r="B16" s="3">
        <v>12.28</v>
      </c>
      <c r="C16" s="3">
        <v>7</v>
      </c>
      <c r="D16" s="3">
        <f t="shared" si="4"/>
        <v>3.5</v>
      </c>
      <c r="E16" s="3"/>
      <c r="F16" s="3">
        <f t="shared" si="5"/>
        <v>0</v>
      </c>
      <c r="G16" s="3"/>
      <c r="H16" s="3">
        <f t="shared" si="6"/>
        <v>0</v>
      </c>
      <c r="I16" s="3">
        <f t="shared" si="7"/>
        <v>15.78</v>
      </c>
      <c r="J16" s="4">
        <v>2</v>
      </c>
      <c r="K16" s="3"/>
      <c r="L16" s="3"/>
      <c r="M16" s="3"/>
    </row>
    <row r="17" spans="1:23" x14ac:dyDescent="0.2">
      <c r="A17" s="10"/>
      <c r="B17" s="3">
        <v>20.23</v>
      </c>
      <c r="C17" s="3">
        <v>2</v>
      </c>
      <c r="D17" s="3">
        <f t="shared" si="4"/>
        <v>1</v>
      </c>
      <c r="E17" s="3"/>
      <c r="F17" s="3">
        <f t="shared" si="5"/>
        <v>0</v>
      </c>
      <c r="G17" s="3"/>
      <c r="H17" s="3">
        <f t="shared" si="6"/>
        <v>0</v>
      </c>
      <c r="I17" s="3">
        <f t="shared" si="7"/>
        <v>21.23</v>
      </c>
      <c r="J17" s="4">
        <v>3</v>
      </c>
      <c r="K17" s="3"/>
      <c r="L17" s="3"/>
      <c r="M17" s="3"/>
    </row>
    <row r="18" spans="1:23" ht="13.5" thickBot="1" x14ac:dyDescent="0.25">
      <c r="A18" s="11"/>
      <c r="B18" s="12">
        <v>18.87</v>
      </c>
      <c r="C18" s="12">
        <v>1</v>
      </c>
      <c r="D18" s="12">
        <f t="shared" si="4"/>
        <v>0.5</v>
      </c>
      <c r="E18" s="12"/>
      <c r="F18" s="12">
        <f t="shared" si="5"/>
        <v>0</v>
      </c>
      <c r="G18" s="12"/>
      <c r="H18" s="12">
        <f t="shared" si="6"/>
        <v>0</v>
      </c>
      <c r="I18" s="12">
        <f t="shared" si="7"/>
        <v>19.37</v>
      </c>
      <c r="J18" s="13">
        <v>3</v>
      </c>
      <c r="K18" s="12"/>
      <c r="L18" s="12"/>
      <c r="M18" s="12"/>
    </row>
    <row r="19" spans="1:23" x14ac:dyDescent="0.2">
      <c r="A19" s="7" t="s">
        <v>46</v>
      </c>
      <c r="B19" s="8">
        <v>15.92</v>
      </c>
      <c r="C19" s="8">
        <v>34</v>
      </c>
      <c r="D19" s="8">
        <f t="shared" ref="D19:D22" si="8">C19*0.5</f>
        <v>17</v>
      </c>
      <c r="E19" s="8"/>
      <c r="F19" s="8">
        <f t="shared" ref="F19:F22" si="9">E19*5</f>
        <v>0</v>
      </c>
      <c r="G19" s="8"/>
      <c r="H19" s="8">
        <f t="shared" ref="H19:H22" si="10">G19*3</f>
        <v>0</v>
      </c>
      <c r="I19" s="8">
        <f t="shared" ref="I19:I22" si="11">B19+D19+F19+H19</f>
        <v>32.92</v>
      </c>
      <c r="J19" s="9">
        <v>1</v>
      </c>
      <c r="K19" s="8">
        <v>3.81</v>
      </c>
      <c r="L19" s="8">
        <v>3.45</v>
      </c>
      <c r="M19" s="8">
        <v>8.66</v>
      </c>
    </row>
    <row r="20" spans="1:23" x14ac:dyDescent="0.2">
      <c r="A20" s="10"/>
      <c r="B20" s="3">
        <v>14.04</v>
      </c>
      <c r="C20" s="3">
        <v>18</v>
      </c>
      <c r="D20" s="3">
        <f t="shared" si="8"/>
        <v>9</v>
      </c>
      <c r="E20" s="3"/>
      <c r="F20" s="3">
        <f t="shared" si="9"/>
        <v>0</v>
      </c>
      <c r="G20" s="3"/>
      <c r="H20" s="3">
        <f t="shared" si="10"/>
        <v>0</v>
      </c>
      <c r="I20" s="3">
        <f t="shared" si="11"/>
        <v>23.04</v>
      </c>
      <c r="J20" s="4">
        <v>2</v>
      </c>
      <c r="K20" s="3"/>
      <c r="L20" s="3"/>
      <c r="M20" s="3"/>
    </row>
    <row r="21" spans="1:23" x14ac:dyDescent="0.2">
      <c r="A21" s="10"/>
      <c r="B21" s="3">
        <v>22.5</v>
      </c>
      <c r="C21" s="3">
        <v>7</v>
      </c>
      <c r="D21" s="3">
        <f t="shared" si="8"/>
        <v>3.5</v>
      </c>
      <c r="E21" s="3"/>
      <c r="F21" s="3">
        <f t="shared" si="9"/>
        <v>0</v>
      </c>
      <c r="G21" s="3"/>
      <c r="H21" s="3">
        <f t="shared" si="10"/>
        <v>0</v>
      </c>
      <c r="I21" s="3">
        <f t="shared" si="11"/>
        <v>26</v>
      </c>
      <c r="J21" s="4">
        <v>3</v>
      </c>
      <c r="K21" s="3"/>
      <c r="L21" s="3"/>
      <c r="M21" s="3"/>
    </row>
    <row r="22" spans="1:23" ht="13.5" thickBot="1" x14ac:dyDescent="0.25">
      <c r="A22" s="11"/>
      <c r="B22" s="12">
        <v>16.61</v>
      </c>
      <c r="C22" s="12">
        <v>9</v>
      </c>
      <c r="D22" s="12">
        <f t="shared" si="8"/>
        <v>4.5</v>
      </c>
      <c r="E22" s="12"/>
      <c r="F22" s="12">
        <f t="shared" si="9"/>
        <v>0</v>
      </c>
      <c r="G22" s="12"/>
      <c r="H22" s="12">
        <f t="shared" si="10"/>
        <v>0</v>
      </c>
      <c r="I22" s="12">
        <f t="shared" si="11"/>
        <v>21.11</v>
      </c>
      <c r="J22" s="13">
        <v>3</v>
      </c>
      <c r="K22" s="12"/>
      <c r="L22" s="12"/>
      <c r="M22" s="12"/>
    </row>
    <row r="23" spans="1:23" x14ac:dyDescent="0.2">
      <c r="A23" s="7" t="s">
        <v>47</v>
      </c>
      <c r="B23" s="8">
        <v>17.399999999999999</v>
      </c>
      <c r="C23" s="8">
        <v>31</v>
      </c>
      <c r="D23" s="8">
        <f t="shared" ref="D23:D26" si="12">C23*0.5</f>
        <v>15.5</v>
      </c>
      <c r="E23" s="8"/>
      <c r="F23" s="8">
        <f t="shared" ref="F23:F26" si="13">E23*5</f>
        <v>0</v>
      </c>
      <c r="G23" s="8"/>
      <c r="H23" s="8">
        <f t="shared" ref="H23:H26" si="14">G23*3</f>
        <v>0</v>
      </c>
      <c r="I23" s="8">
        <f t="shared" ref="I23:I26" si="15">B23+D23+F23+H23</f>
        <v>32.9</v>
      </c>
      <c r="J23" s="9">
        <v>1</v>
      </c>
      <c r="K23" s="8">
        <v>3.98</v>
      </c>
      <c r="L23" s="8">
        <v>3.61</v>
      </c>
      <c r="M23" s="8">
        <v>9.81</v>
      </c>
      <c r="W23" s="43"/>
    </row>
    <row r="24" spans="1:23" x14ac:dyDescent="0.2">
      <c r="A24" s="10"/>
      <c r="B24" s="3">
        <v>10.31</v>
      </c>
      <c r="C24" s="3">
        <v>19</v>
      </c>
      <c r="D24" s="3">
        <f t="shared" si="12"/>
        <v>9.5</v>
      </c>
      <c r="E24" s="3"/>
      <c r="F24" s="3">
        <f t="shared" si="13"/>
        <v>0</v>
      </c>
      <c r="G24" s="3">
        <v>1</v>
      </c>
      <c r="H24" s="3">
        <f t="shared" si="14"/>
        <v>3</v>
      </c>
      <c r="I24" s="3">
        <f t="shared" si="15"/>
        <v>22.810000000000002</v>
      </c>
      <c r="J24" s="4">
        <v>2</v>
      </c>
      <c r="K24" s="3"/>
      <c r="L24" s="3"/>
      <c r="M24" s="3"/>
    </row>
    <row r="25" spans="1:23" x14ac:dyDescent="0.2">
      <c r="A25" s="10"/>
      <c r="B25" s="3">
        <v>26.34</v>
      </c>
      <c r="C25" s="3">
        <v>3</v>
      </c>
      <c r="D25" s="3">
        <f t="shared" si="12"/>
        <v>1.5</v>
      </c>
      <c r="E25" s="3"/>
      <c r="F25" s="3">
        <f t="shared" si="13"/>
        <v>0</v>
      </c>
      <c r="G25" s="3"/>
      <c r="H25" s="3">
        <f t="shared" si="14"/>
        <v>0</v>
      </c>
      <c r="I25" s="3">
        <f t="shared" si="15"/>
        <v>27.84</v>
      </c>
      <c r="J25" s="4">
        <v>3</v>
      </c>
      <c r="K25" s="3"/>
      <c r="L25" s="3"/>
      <c r="M25" s="3"/>
    </row>
    <row r="26" spans="1:23" ht="13.5" thickBot="1" x14ac:dyDescent="0.25">
      <c r="A26" s="11"/>
      <c r="B26" s="12">
        <v>16.78</v>
      </c>
      <c r="C26" s="12">
        <v>21</v>
      </c>
      <c r="D26" s="12">
        <f t="shared" si="12"/>
        <v>10.5</v>
      </c>
      <c r="E26" s="12"/>
      <c r="F26" s="12">
        <f t="shared" si="13"/>
        <v>0</v>
      </c>
      <c r="G26" s="12"/>
      <c r="H26" s="12">
        <f t="shared" si="14"/>
        <v>0</v>
      </c>
      <c r="I26" s="12">
        <f t="shared" si="15"/>
        <v>27.28</v>
      </c>
      <c r="J26" s="13">
        <v>3</v>
      </c>
      <c r="K26" s="12"/>
      <c r="L26" s="12"/>
      <c r="M26" s="12"/>
    </row>
    <row r="27" spans="1:23" x14ac:dyDescent="0.2">
      <c r="A27" s="7" t="s">
        <v>48</v>
      </c>
      <c r="B27" s="8">
        <v>19.36</v>
      </c>
      <c r="C27" s="8">
        <v>27</v>
      </c>
      <c r="D27" s="8">
        <f t="shared" ref="D27:D34" si="16">C27*0.5</f>
        <v>13.5</v>
      </c>
      <c r="E27" s="8"/>
      <c r="F27" s="8">
        <f t="shared" ref="F27:F34" si="17">E27*5</f>
        <v>0</v>
      </c>
      <c r="G27" s="8">
        <v>1</v>
      </c>
      <c r="H27" s="8">
        <f t="shared" ref="H27:H34" si="18">G27*3</f>
        <v>3</v>
      </c>
      <c r="I27" s="8">
        <f t="shared" ref="I27:I34" si="19">B27+D27+F27+H27</f>
        <v>35.86</v>
      </c>
      <c r="J27" s="9">
        <v>1</v>
      </c>
      <c r="K27" s="8">
        <v>4.54</v>
      </c>
      <c r="L27" s="8">
        <v>5.05</v>
      </c>
      <c r="M27" s="8">
        <v>9.77</v>
      </c>
      <c r="U27" s="43"/>
    </row>
    <row r="28" spans="1:23" x14ac:dyDescent="0.2">
      <c r="A28" s="10"/>
      <c r="B28" s="3">
        <v>13.08</v>
      </c>
      <c r="C28" s="3">
        <v>19</v>
      </c>
      <c r="D28" s="3">
        <f t="shared" si="16"/>
        <v>9.5</v>
      </c>
      <c r="E28" s="3"/>
      <c r="F28" s="3">
        <f t="shared" si="17"/>
        <v>0</v>
      </c>
      <c r="G28" s="3"/>
      <c r="H28" s="3">
        <f t="shared" si="18"/>
        <v>0</v>
      </c>
      <c r="I28" s="3">
        <f t="shared" si="19"/>
        <v>22.58</v>
      </c>
      <c r="J28" s="4">
        <v>2</v>
      </c>
      <c r="K28" s="3"/>
      <c r="L28" s="3"/>
      <c r="M28" s="3"/>
    </row>
    <row r="29" spans="1:23" x14ac:dyDescent="0.2">
      <c r="A29" s="10"/>
      <c r="B29" s="3">
        <v>22.24</v>
      </c>
      <c r="C29" s="3">
        <v>0</v>
      </c>
      <c r="D29" s="3">
        <f t="shared" si="16"/>
        <v>0</v>
      </c>
      <c r="E29" s="3"/>
      <c r="F29" s="3">
        <f t="shared" si="17"/>
        <v>0</v>
      </c>
      <c r="G29" s="3"/>
      <c r="H29" s="3">
        <f t="shared" si="18"/>
        <v>0</v>
      </c>
      <c r="I29" s="3">
        <f t="shared" si="19"/>
        <v>22.24</v>
      </c>
      <c r="J29" s="4">
        <v>3</v>
      </c>
      <c r="K29" s="3"/>
      <c r="L29" s="3"/>
      <c r="M29" s="3"/>
    </row>
    <row r="30" spans="1:23" ht="13.5" thickBot="1" x14ac:dyDescent="0.25">
      <c r="A30" s="11"/>
      <c r="B30" s="12">
        <v>21.35</v>
      </c>
      <c r="C30" s="12">
        <v>2</v>
      </c>
      <c r="D30" s="12">
        <f t="shared" si="16"/>
        <v>1</v>
      </c>
      <c r="E30" s="12"/>
      <c r="F30" s="12">
        <f t="shared" si="17"/>
        <v>0</v>
      </c>
      <c r="G30" s="12"/>
      <c r="H30" s="12">
        <f t="shared" si="18"/>
        <v>0</v>
      </c>
      <c r="I30" s="12">
        <f t="shared" si="19"/>
        <v>22.35</v>
      </c>
      <c r="J30" s="13">
        <v>3</v>
      </c>
      <c r="K30" s="12"/>
      <c r="L30" s="12"/>
      <c r="M30" s="12"/>
    </row>
    <row r="31" spans="1:23" x14ac:dyDescent="0.2">
      <c r="A31" s="7" t="s">
        <v>0</v>
      </c>
      <c r="B31" s="8">
        <v>17.96</v>
      </c>
      <c r="C31" s="8">
        <v>13</v>
      </c>
      <c r="D31" s="8">
        <f t="shared" si="16"/>
        <v>6.5</v>
      </c>
      <c r="E31" s="8"/>
      <c r="F31" s="8">
        <f t="shared" si="17"/>
        <v>0</v>
      </c>
      <c r="G31" s="8"/>
      <c r="H31" s="8">
        <f t="shared" si="18"/>
        <v>0</v>
      </c>
      <c r="I31" s="8">
        <f t="shared" si="19"/>
        <v>24.46</v>
      </c>
      <c r="J31" s="9">
        <v>1</v>
      </c>
      <c r="K31" s="8">
        <v>4.38</v>
      </c>
      <c r="L31" s="8">
        <v>4.55</v>
      </c>
      <c r="M31" s="8">
        <v>9.0299999999999994</v>
      </c>
    </row>
    <row r="32" spans="1:23" x14ac:dyDescent="0.2">
      <c r="A32" s="10"/>
      <c r="B32" s="3">
        <v>13.23</v>
      </c>
      <c r="C32" s="3">
        <v>4</v>
      </c>
      <c r="D32" s="3">
        <f t="shared" si="16"/>
        <v>2</v>
      </c>
      <c r="E32" s="3"/>
      <c r="F32" s="3">
        <f t="shared" si="17"/>
        <v>0</v>
      </c>
      <c r="G32" s="3"/>
      <c r="H32" s="3">
        <f t="shared" si="18"/>
        <v>0</v>
      </c>
      <c r="I32" s="3">
        <f t="shared" si="19"/>
        <v>15.23</v>
      </c>
      <c r="J32" s="4">
        <v>2</v>
      </c>
      <c r="K32" s="3"/>
      <c r="L32" s="3"/>
      <c r="M32" s="3"/>
    </row>
    <row r="33" spans="1:21" x14ac:dyDescent="0.2">
      <c r="A33" s="10"/>
      <c r="B33" s="3">
        <v>16.34</v>
      </c>
      <c r="C33" s="3">
        <v>5</v>
      </c>
      <c r="D33" s="3">
        <f t="shared" si="16"/>
        <v>2.5</v>
      </c>
      <c r="E33" s="3"/>
      <c r="F33" s="3">
        <f t="shared" si="17"/>
        <v>0</v>
      </c>
      <c r="G33" s="3"/>
      <c r="H33" s="3">
        <f t="shared" si="18"/>
        <v>0</v>
      </c>
      <c r="I33" s="3">
        <f t="shared" si="19"/>
        <v>18.84</v>
      </c>
      <c r="J33" s="4">
        <v>3</v>
      </c>
      <c r="K33" s="3"/>
      <c r="L33" s="3"/>
      <c r="M33" s="3"/>
    </row>
    <row r="34" spans="1:21" ht="13.5" thickBot="1" x14ac:dyDescent="0.25">
      <c r="A34" s="11"/>
      <c r="B34" s="12">
        <v>16.68</v>
      </c>
      <c r="C34" s="12">
        <v>0</v>
      </c>
      <c r="D34" s="12">
        <f t="shared" si="16"/>
        <v>0</v>
      </c>
      <c r="E34" s="12"/>
      <c r="F34" s="12">
        <f t="shared" si="17"/>
        <v>0</v>
      </c>
      <c r="G34" s="12"/>
      <c r="H34" s="12">
        <f t="shared" si="18"/>
        <v>0</v>
      </c>
      <c r="I34" s="12">
        <f t="shared" si="19"/>
        <v>16.68</v>
      </c>
      <c r="J34" s="13">
        <v>3</v>
      </c>
      <c r="K34" s="12"/>
      <c r="L34" s="12"/>
      <c r="M34" s="12"/>
    </row>
    <row r="35" spans="1:21" x14ac:dyDescent="0.2">
      <c r="A35" s="7" t="s">
        <v>10</v>
      </c>
      <c r="B35" s="8">
        <v>18.43</v>
      </c>
      <c r="C35" s="8">
        <v>6</v>
      </c>
      <c r="D35" s="8">
        <f t="shared" ref="D35:D38" si="20">C35*0.5</f>
        <v>3</v>
      </c>
      <c r="E35" s="8"/>
      <c r="F35" s="8">
        <f t="shared" ref="F35:F38" si="21">E35*5</f>
        <v>0</v>
      </c>
      <c r="G35" s="8"/>
      <c r="H35" s="8">
        <f t="shared" ref="H35:H38" si="22">G35*3</f>
        <v>0</v>
      </c>
      <c r="I35" s="8">
        <f t="shared" ref="I35:I38" si="23">B35+D35+F35+H35</f>
        <v>21.43</v>
      </c>
      <c r="J35" s="9">
        <v>1</v>
      </c>
      <c r="K35" s="8">
        <v>4.2699999999999996</v>
      </c>
      <c r="L35" s="8">
        <v>4.13</v>
      </c>
      <c r="M35" s="8">
        <v>10.029999999999999</v>
      </c>
    </row>
    <row r="36" spans="1:21" x14ac:dyDescent="0.2">
      <c r="A36" s="10"/>
      <c r="B36" s="3">
        <v>13.44</v>
      </c>
      <c r="C36" s="3">
        <v>7</v>
      </c>
      <c r="D36" s="3">
        <f t="shared" si="20"/>
        <v>3.5</v>
      </c>
      <c r="E36" s="3"/>
      <c r="F36" s="3">
        <f t="shared" si="21"/>
        <v>0</v>
      </c>
      <c r="G36" s="3"/>
      <c r="H36" s="3">
        <f t="shared" si="22"/>
        <v>0</v>
      </c>
      <c r="I36" s="3">
        <f t="shared" si="23"/>
        <v>16.939999999999998</v>
      </c>
      <c r="J36" s="4">
        <v>2</v>
      </c>
      <c r="K36" s="3"/>
      <c r="L36" s="3"/>
      <c r="M36" s="3"/>
    </row>
    <row r="37" spans="1:21" x14ac:dyDescent="0.2">
      <c r="A37" s="10"/>
      <c r="B37" s="3">
        <v>13.2</v>
      </c>
      <c r="C37" s="3">
        <v>1</v>
      </c>
      <c r="D37" s="3">
        <f t="shared" si="20"/>
        <v>0.5</v>
      </c>
      <c r="E37" s="3"/>
      <c r="F37" s="3">
        <f t="shared" si="21"/>
        <v>0</v>
      </c>
      <c r="G37" s="3"/>
      <c r="H37" s="3">
        <f t="shared" si="22"/>
        <v>0</v>
      </c>
      <c r="I37" s="3">
        <f t="shared" si="23"/>
        <v>13.7</v>
      </c>
      <c r="J37" s="4">
        <v>3</v>
      </c>
      <c r="K37" s="3"/>
      <c r="L37" s="3"/>
      <c r="M37" s="3"/>
    </row>
    <row r="38" spans="1:21" ht="13.5" thickBot="1" x14ac:dyDescent="0.25">
      <c r="A38" s="11"/>
      <c r="B38" s="12">
        <v>16.309999999999999</v>
      </c>
      <c r="C38" s="12">
        <v>7</v>
      </c>
      <c r="D38" s="12">
        <f t="shared" si="20"/>
        <v>3.5</v>
      </c>
      <c r="E38" s="12"/>
      <c r="F38" s="12">
        <f t="shared" si="21"/>
        <v>0</v>
      </c>
      <c r="G38" s="12"/>
      <c r="H38" s="12">
        <f t="shared" si="22"/>
        <v>0</v>
      </c>
      <c r="I38" s="12">
        <f t="shared" si="23"/>
        <v>19.809999999999999</v>
      </c>
      <c r="J38" s="13">
        <v>3</v>
      </c>
      <c r="K38" s="12"/>
      <c r="L38" s="12"/>
      <c r="M38" s="12"/>
    </row>
    <row r="39" spans="1:21" x14ac:dyDescent="0.2">
      <c r="A39" s="7" t="s">
        <v>7</v>
      </c>
      <c r="B39" s="8">
        <v>19.5</v>
      </c>
      <c r="C39" s="8">
        <v>14</v>
      </c>
      <c r="D39" s="8">
        <f t="shared" ref="D39:D42" si="24">C39*0.5</f>
        <v>7</v>
      </c>
      <c r="E39" s="8"/>
      <c r="F39" s="8">
        <f t="shared" ref="F39:F42" si="25">E39*5</f>
        <v>0</v>
      </c>
      <c r="G39" s="8"/>
      <c r="H39" s="8">
        <f t="shared" ref="H39:H42" si="26">G39*3</f>
        <v>0</v>
      </c>
      <c r="I39" s="8">
        <f t="shared" ref="I39:I42" si="27">B39+D39+F39+H39</f>
        <v>26.5</v>
      </c>
      <c r="J39" s="9">
        <v>1</v>
      </c>
      <c r="K39" s="8">
        <v>5.15</v>
      </c>
      <c r="L39" s="8">
        <v>4.3</v>
      </c>
      <c r="M39" s="8">
        <v>10.050000000000001</v>
      </c>
    </row>
    <row r="40" spans="1:21" x14ac:dyDescent="0.2">
      <c r="A40" s="10"/>
      <c r="B40" s="3">
        <v>14.37</v>
      </c>
      <c r="C40" s="3">
        <v>8</v>
      </c>
      <c r="D40" s="3">
        <f t="shared" si="24"/>
        <v>4</v>
      </c>
      <c r="E40" s="3"/>
      <c r="F40" s="3">
        <f t="shared" si="25"/>
        <v>0</v>
      </c>
      <c r="G40" s="3"/>
      <c r="H40" s="3">
        <f t="shared" si="26"/>
        <v>0</v>
      </c>
      <c r="I40" s="3">
        <f t="shared" si="27"/>
        <v>18.369999999999997</v>
      </c>
      <c r="J40" s="4">
        <v>2</v>
      </c>
      <c r="K40" s="3"/>
      <c r="L40" s="3"/>
      <c r="M40" s="3"/>
    </row>
    <row r="41" spans="1:21" x14ac:dyDescent="0.2">
      <c r="A41" s="10"/>
      <c r="B41" s="3">
        <v>20.2</v>
      </c>
      <c r="C41" s="3">
        <v>6</v>
      </c>
      <c r="D41" s="3">
        <f t="shared" si="24"/>
        <v>3</v>
      </c>
      <c r="E41" s="3"/>
      <c r="F41" s="3">
        <f t="shared" si="25"/>
        <v>0</v>
      </c>
      <c r="G41" s="3"/>
      <c r="H41" s="3">
        <f t="shared" si="26"/>
        <v>0</v>
      </c>
      <c r="I41" s="3">
        <f t="shared" si="27"/>
        <v>23.2</v>
      </c>
      <c r="J41" s="4">
        <v>3</v>
      </c>
      <c r="K41" s="3"/>
      <c r="L41" s="3"/>
      <c r="M41" s="3"/>
    </row>
    <row r="42" spans="1:21" ht="13.5" thickBot="1" x14ac:dyDescent="0.25">
      <c r="A42" s="11"/>
      <c r="B42" s="12">
        <v>17.57</v>
      </c>
      <c r="C42" s="12">
        <v>2</v>
      </c>
      <c r="D42" s="12">
        <f t="shared" si="24"/>
        <v>1</v>
      </c>
      <c r="E42" s="12"/>
      <c r="F42" s="12">
        <f t="shared" si="25"/>
        <v>0</v>
      </c>
      <c r="G42" s="12"/>
      <c r="H42" s="12">
        <f t="shared" si="26"/>
        <v>0</v>
      </c>
      <c r="I42" s="12">
        <f t="shared" si="27"/>
        <v>18.57</v>
      </c>
      <c r="J42" s="13">
        <v>3</v>
      </c>
      <c r="K42" s="12"/>
      <c r="L42" s="12"/>
      <c r="M42" s="12"/>
    </row>
    <row r="43" spans="1:21" x14ac:dyDescent="0.2">
      <c r="A43" s="7" t="s">
        <v>49</v>
      </c>
      <c r="B43" s="8">
        <v>29.2</v>
      </c>
      <c r="C43" s="8">
        <v>45</v>
      </c>
      <c r="D43" s="8">
        <f t="shared" ref="D43:D50" si="28">C43*0.5</f>
        <v>22.5</v>
      </c>
      <c r="E43" s="8"/>
      <c r="F43" s="8">
        <f t="shared" ref="F43:F50" si="29">E43*5</f>
        <v>0</v>
      </c>
      <c r="G43" s="8"/>
      <c r="H43" s="8">
        <f t="shared" ref="H43:H50" si="30">G43*3</f>
        <v>0</v>
      </c>
      <c r="I43" s="8">
        <f t="shared" ref="I43:I50" si="31">B43+D43+F43+H43</f>
        <v>51.7</v>
      </c>
      <c r="J43" s="9">
        <v>1</v>
      </c>
      <c r="K43" s="8">
        <v>6.76</v>
      </c>
      <c r="L43" s="8">
        <v>5.31</v>
      </c>
      <c r="M43" s="8">
        <v>17.13</v>
      </c>
    </row>
    <row r="44" spans="1:21" x14ac:dyDescent="0.2">
      <c r="A44" s="10"/>
      <c r="B44" s="3">
        <v>18.21</v>
      </c>
      <c r="C44" s="3">
        <v>22</v>
      </c>
      <c r="D44" s="3">
        <f t="shared" si="28"/>
        <v>11</v>
      </c>
      <c r="E44" s="3"/>
      <c r="F44" s="3">
        <f t="shared" si="29"/>
        <v>0</v>
      </c>
      <c r="G44" s="3"/>
      <c r="H44" s="3">
        <f t="shared" si="30"/>
        <v>0</v>
      </c>
      <c r="I44" s="3">
        <f t="shared" si="31"/>
        <v>29.21</v>
      </c>
      <c r="J44" s="4">
        <v>2</v>
      </c>
      <c r="K44" s="3"/>
      <c r="L44" s="3"/>
      <c r="M44" s="3"/>
    </row>
    <row r="45" spans="1:21" x14ac:dyDescent="0.2">
      <c r="A45" s="10"/>
      <c r="B45" s="3">
        <v>24.04</v>
      </c>
      <c r="C45" s="3">
        <v>19</v>
      </c>
      <c r="D45" s="3">
        <f t="shared" si="28"/>
        <v>9.5</v>
      </c>
      <c r="E45" s="3"/>
      <c r="F45" s="3">
        <f t="shared" si="29"/>
        <v>0</v>
      </c>
      <c r="G45" s="3"/>
      <c r="H45" s="3">
        <f t="shared" si="30"/>
        <v>0</v>
      </c>
      <c r="I45" s="3">
        <f t="shared" si="31"/>
        <v>33.54</v>
      </c>
      <c r="J45" s="4">
        <v>3</v>
      </c>
      <c r="K45" s="3"/>
      <c r="L45" s="3"/>
      <c r="M45" s="3"/>
    </row>
    <row r="46" spans="1:21" ht="13.5" thickBot="1" x14ac:dyDescent="0.25">
      <c r="A46" s="11"/>
      <c r="B46" s="12">
        <v>27.92</v>
      </c>
      <c r="C46" s="12">
        <v>9</v>
      </c>
      <c r="D46" s="12">
        <f t="shared" si="28"/>
        <v>4.5</v>
      </c>
      <c r="E46" s="12"/>
      <c r="F46" s="12">
        <f t="shared" si="29"/>
        <v>0</v>
      </c>
      <c r="G46" s="12"/>
      <c r="H46" s="12">
        <f t="shared" si="30"/>
        <v>0</v>
      </c>
      <c r="I46" s="12">
        <f t="shared" si="31"/>
        <v>32.42</v>
      </c>
      <c r="J46" s="13">
        <v>3</v>
      </c>
      <c r="K46" s="12"/>
      <c r="L46" s="12"/>
      <c r="M46" s="12"/>
    </row>
    <row r="47" spans="1:21" x14ac:dyDescent="0.2">
      <c r="A47" s="7" t="s">
        <v>12</v>
      </c>
      <c r="B47" s="8">
        <v>28.55</v>
      </c>
      <c r="C47" s="8">
        <v>27</v>
      </c>
      <c r="D47" s="8">
        <f t="shared" si="28"/>
        <v>13.5</v>
      </c>
      <c r="E47" s="8"/>
      <c r="F47" s="8">
        <f t="shared" si="29"/>
        <v>0</v>
      </c>
      <c r="G47" s="8">
        <v>1</v>
      </c>
      <c r="H47" s="8">
        <f t="shared" si="30"/>
        <v>3</v>
      </c>
      <c r="I47" s="8">
        <f t="shared" si="31"/>
        <v>45.05</v>
      </c>
      <c r="J47" s="9">
        <v>1</v>
      </c>
      <c r="K47" s="8">
        <v>13.54</v>
      </c>
      <c r="L47" s="8">
        <v>4.24</v>
      </c>
      <c r="M47" s="8">
        <v>10.77</v>
      </c>
      <c r="U47" s="43"/>
    </row>
    <row r="48" spans="1:21" x14ac:dyDescent="0.2">
      <c r="A48" s="10"/>
      <c r="B48" s="3">
        <v>11.15</v>
      </c>
      <c r="C48" s="3">
        <v>22</v>
      </c>
      <c r="D48" s="3">
        <f t="shared" si="28"/>
        <v>11</v>
      </c>
      <c r="E48" s="3"/>
      <c r="F48" s="3">
        <f t="shared" si="29"/>
        <v>0</v>
      </c>
      <c r="G48" s="3"/>
      <c r="H48" s="3">
        <f t="shared" si="30"/>
        <v>0</v>
      </c>
      <c r="I48" s="3">
        <f t="shared" si="31"/>
        <v>22.15</v>
      </c>
      <c r="J48" s="4">
        <v>2</v>
      </c>
      <c r="K48" s="3"/>
      <c r="L48" s="3"/>
      <c r="M48" s="3"/>
    </row>
    <row r="49" spans="1:13" x14ac:dyDescent="0.2">
      <c r="A49" s="10"/>
      <c r="B49" s="3">
        <v>23.93</v>
      </c>
      <c r="C49" s="3">
        <v>8</v>
      </c>
      <c r="D49" s="3">
        <f t="shared" si="28"/>
        <v>4</v>
      </c>
      <c r="E49" s="3"/>
      <c r="F49" s="3">
        <f t="shared" si="29"/>
        <v>0</v>
      </c>
      <c r="G49" s="3"/>
      <c r="H49" s="3">
        <f t="shared" si="30"/>
        <v>0</v>
      </c>
      <c r="I49" s="3">
        <f t="shared" si="31"/>
        <v>27.93</v>
      </c>
      <c r="J49" s="4">
        <v>3</v>
      </c>
      <c r="K49" s="3"/>
      <c r="L49" s="3"/>
      <c r="M49" s="3"/>
    </row>
    <row r="50" spans="1:13" ht="13.5" thickBot="1" x14ac:dyDescent="0.25">
      <c r="A50" s="11"/>
      <c r="B50" s="12">
        <v>23.74</v>
      </c>
      <c r="C50" s="12">
        <v>2</v>
      </c>
      <c r="D50" s="12">
        <f t="shared" si="28"/>
        <v>1</v>
      </c>
      <c r="E50" s="12"/>
      <c r="F50" s="12">
        <f t="shared" si="29"/>
        <v>0</v>
      </c>
      <c r="G50" s="12"/>
      <c r="H50" s="12">
        <f t="shared" si="30"/>
        <v>0</v>
      </c>
      <c r="I50" s="12">
        <f t="shared" si="31"/>
        <v>24.74</v>
      </c>
      <c r="J50" s="13">
        <v>3</v>
      </c>
      <c r="K50" s="12"/>
      <c r="L50" s="12"/>
      <c r="M50" s="12"/>
    </row>
    <row r="51" spans="1:13" x14ac:dyDescent="0.2">
      <c r="A51" s="7" t="s">
        <v>14</v>
      </c>
      <c r="B51" s="8">
        <v>23.03</v>
      </c>
      <c r="C51" s="8">
        <v>15</v>
      </c>
      <c r="D51" s="8">
        <f t="shared" ref="D51:D54" si="32">C51*0.5</f>
        <v>7.5</v>
      </c>
      <c r="E51" s="8"/>
      <c r="F51" s="8">
        <f t="shared" ref="F51:F54" si="33">E51*5</f>
        <v>0</v>
      </c>
      <c r="G51" s="8"/>
      <c r="H51" s="8">
        <f t="shared" ref="H51:H54" si="34">G51*3</f>
        <v>0</v>
      </c>
      <c r="I51" s="8">
        <f t="shared" ref="I51:I54" si="35">B51+D51+F51+H51</f>
        <v>30.53</v>
      </c>
      <c r="J51" s="9">
        <v>1</v>
      </c>
      <c r="K51" s="8">
        <v>4.96</v>
      </c>
      <c r="L51" s="8">
        <v>4.99</v>
      </c>
      <c r="M51" s="8">
        <v>13.08</v>
      </c>
    </row>
    <row r="52" spans="1:13" x14ac:dyDescent="0.2">
      <c r="A52" s="10"/>
      <c r="B52" s="3">
        <v>12.43</v>
      </c>
      <c r="C52" s="3">
        <v>15</v>
      </c>
      <c r="D52" s="3">
        <f t="shared" si="32"/>
        <v>7.5</v>
      </c>
      <c r="E52" s="3"/>
      <c r="F52" s="3">
        <f t="shared" si="33"/>
        <v>0</v>
      </c>
      <c r="G52" s="3"/>
      <c r="H52" s="3">
        <f t="shared" si="34"/>
        <v>0</v>
      </c>
      <c r="I52" s="3">
        <f t="shared" si="35"/>
        <v>19.93</v>
      </c>
      <c r="J52" s="4">
        <v>2</v>
      </c>
      <c r="K52" s="3"/>
      <c r="L52" s="3"/>
      <c r="M52" s="3"/>
    </row>
    <row r="53" spans="1:13" x14ac:dyDescent="0.2">
      <c r="A53" s="10"/>
      <c r="B53" s="3">
        <v>21.52</v>
      </c>
      <c r="C53" s="3">
        <v>3</v>
      </c>
      <c r="D53" s="3">
        <f t="shared" si="32"/>
        <v>1.5</v>
      </c>
      <c r="E53" s="3"/>
      <c r="F53" s="3">
        <f t="shared" si="33"/>
        <v>0</v>
      </c>
      <c r="G53" s="3"/>
      <c r="H53" s="3">
        <f t="shared" si="34"/>
        <v>0</v>
      </c>
      <c r="I53" s="3">
        <f t="shared" si="35"/>
        <v>23.02</v>
      </c>
      <c r="J53" s="4">
        <v>3</v>
      </c>
      <c r="K53" s="3"/>
      <c r="L53" s="3"/>
      <c r="M53" s="3"/>
    </row>
    <row r="54" spans="1:13" ht="13.5" thickBot="1" x14ac:dyDescent="0.25">
      <c r="A54" s="11"/>
      <c r="B54" s="12">
        <v>28.93</v>
      </c>
      <c r="C54" s="12">
        <v>10</v>
      </c>
      <c r="D54" s="12">
        <f t="shared" si="32"/>
        <v>5</v>
      </c>
      <c r="E54" s="12"/>
      <c r="F54" s="12">
        <f t="shared" si="33"/>
        <v>0</v>
      </c>
      <c r="G54" s="12"/>
      <c r="H54" s="12">
        <f t="shared" si="34"/>
        <v>0</v>
      </c>
      <c r="I54" s="12">
        <f t="shared" si="35"/>
        <v>33.93</v>
      </c>
      <c r="J54" s="13">
        <v>3</v>
      </c>
      <c r="K54" s="12"/>
      <c r="L54" s="12"/>
      <c r="M54" s="12"/>
    </row>
    <row r="55" spans="1:13" x14ac:dyDescent="0.2">
      <c r="A55" s="7" t="s">
        <v>15</v>
      </c>
      <c r="B55" s="8">
        <v>39.47</v>
      </c>
      <c r="C55" s="8">
        <v>82</v>
      </c>
      <c r="D55" s="8">
        <f t="shared" ref="D55:D58" si="36">C55*0.5</f>
        <v>41</v>
      </c>
      <c r="E55" s="8"/>
      <c r="F55" s="8">
        <f t="shared" ref="F55:F58" si="37">E55*5</f>
        <v>0</v>
      </c>
      <c r="G55" s="8"/>
      <c r="H55" s="8">
        <f t="shared" ref="H55:H58" si="38">G55*3</f>
        <v>0</v>
      </c>
      <c r="I55" s="8">
        <f t="shared" ref="I55:I58" si="39">B55+D55+F55+H55</f>
        <v>80.47</v>
      </c>
      <c r="J55" s="9">
        <v>1</v>
      </c>
      <c r="K55" s="8">
        <v>12.56</v>
      </c>
      <c r="L55" s="8">
        <v>5.67</v>
      </c>
      <c r="M55" s="8">
        <v>21.24</v>
      </c>
    </row>
    <row r="56" spans="1:13" x14ac:dyDescent="0.2">
      <c r="A56" s="10"/>
      <c r="B56" s="3">
        <v>20.39</v>
      </c>
      <c r="C56" s="3">
        <v>31</v>
      </c>
      <c r="D56" s="3">
        <f t="shared" si="36"/>
        <v>15.5</v>
      </c>
      <c r="E56" s="3"/>
      <c r="F56" s="3">
        <f t="shared" si="37"/>
        <v>0</v>
      </c>
      <c r="G56" s="3"/>
      <c r="H56" s="3">
        <f t="shared" si="38"/>
        <v>0</v>
      </c>
      <c r="I56" s="3">
        <f t="shared" si="39"/>
        <v>35.89</v>
      </c>
      <c r="J56" s="4">
        <v>2</v>
      </c>
      <c r="K56" s="3"/>
      <c r="L56" s="3"/>
      <c r="M56" s="3"/>
    </row>
    <row r="57" spans="1:13" x14ac:dyDescent="0.2">
      <c r="A57" s="10"/>
      <c r="B57" s="3">
        <v>24.18</v>
      </c>
      <c r="C57" s="3">
        <v>42</v>
      </c>
      <c r="D57" s="3">
        <f t="shared" si="36"/>
        <v>21</v>
      </c>
      <c r="E57" s="3"/>
      <c r="F57" s="3">
        <f t="shared" si="37"/>
        <v>0</v>
      </c>
      <c r="G57" s="3"/>
      <c r="H57" s="3">
        <f t="shared" si="38"/>
        <v>0</v>
      </c>
      <c r="I57" s="3">
        <f t="shared" si="39"/>
        <v>45.18</v>
      </c>
      <c r="J57" s="4">
        <v>3</v>
      </c>
      <c r="K57" s="3"/>
      <c r="L57" s="3"/>
      <c r="M57" s="3"/>
    </row>
    <row r="58" spans="1:13" ht="13.5" thickBot="1" x14ac:dyDescent="0.25">
      <c r="A58" s="11"/>
      <c r="B58" s="12">
        <v>28.46</v>
      </c>
      <c r="C58" s="12">
        <v>28</v>
      </c>
      <c r="D58" s="12">
        <f t="shared" si="36"/>
        <v>14</v>
      </c>
      <c r="E58" s="12"/>
      <c r="F58" s="12">
        <f t="shared" si="37"/>
        <v>0</v>
      </c>
      <c r="G58" s="12"/>
      <c r="H58" s="12">
        <f t="shared" si="38"/>
        <v>0</v>
      </c>
      <c r="I58" s="12">
        <f t="shared" si="39"/>
        <v>42.46</v>
      </c>
      <c r="J58" s="13">
        <v>3</v>
      </c>
      <c r="K58" s="12"/>
      <c r="L58" s="12"/>
      <c r="M58" s="12"/>
    </row>
    <row r="59" spans="1:13" x14ac:dyDescent="0.2">
      <c r="A59" s="7" t="s">
        <v>11</v>
      </c>
      <c r="B59" s="8">
        <v>29.080000000000002</v>
      </c>
      <c r="C59" s="8">
        <v>10</v>
      </c>
      <c r="D59" s="8">
        <f t="shared" ref="D59:D90" si="40">C59*0.5</f>
        <v>5</v>
      </c>
      <c r="E59" s="8"/>
      <c r="F59" s="8">
        <f t="shared" ref="F59:F90" si="41">E59*5</f>
        <v>0</v>
      </c>
      <c r="G59" s="8"/>
      <c r="H59" s="8">
        <f t="shared" ref="H59:H90" si="42">G59*3</f>
        <v>0</v>
      </c>
      <c r="I59" s="8">
        <f t="shared" ref="I59:I90" si="43">B59+D59+F59+H59</f>
        <v>34.08</v>
      </c>
      <c r="J59" s="9">
        <v>1</v>
      </c>
      <c r="K59" s="8">
        <v>5.53</v>
      </c>
      <c r="L59" s="8">
        <v>4.4800000000000004</v>
      </c>
      <c r="M59" s="8">
        <v>19.07</v>
      </c>
    </row>
    <row r="60" spans="1:13" x14ac:dyDescent="0.2">
      <c r="A60" s="10"/>
      <c r="B60" s="3">
        <v>13.11</v>
      </c>
      <c r="C60" s="3">
        <v>5</v>
      </c>
      <c r="D60" s="3">
        <f t="shared" si="40"/>
        <v>2.5</v>
      </c>
      <c r="E60" s="3"/>
      <c r="F60" s="3">
        <f t="shared" si="41"/>
        <v>0</v>
      </c>
      <c r="G60" s="3"/>
      <c r="H60" s="3">
        <f t="shared" si="42"/>
        <v>0</v>
      </c>
      <c r="I60" s="3">
        <f t="shared" si="43"/>
        <v>15.61</v>
      </c>
      <c r="J60" s="4">
        <v>2</v>
      </c>
      <c r="K60" s="3"/>
      <c r="L60" s="3"/>
      <c r="M60" s="3"/>
    </row>
    <row r="61" spans="1:13" x14ac:dyDescent="0.2">
      <c r="A61" s="10"/>
      <c r="B61" s="3">
        <v>22.63</v>
      </c>
      <c r="C61" s="3">
        <v>2</v>
      </c>
      <c r="D61" s="3">
        <f t="shared" si="40"/>
        <v>1</v>
      </c>
      <c r="E61" s="3"/>
      <c r="F61" s="3">
        <f t="shared" si="41"/>
        <v>0</v>
      </c>
      <c r="G61" s="3"/>
      <c r="H61" s="3">
        <f t="shared" si="42"/>
        <v>0</v>
      </c>
      <c r="I61" s="3">
        <f t="shared" si="43"/>
        <v>23.63</v>
      </c>
      <c r="J61" s="4">
        <v>3</v>
      </c>
      <c r="K61" s="3"/>
      <c r="L61" s="3"/>
      <c r="M61" s="3"/>
    </row>
    <row r="62" spans="1:13" ht="13.5" thickBot="1" x14ac:dyDescent="0.25">
      <c r="A62" s="11"/>
      <c r="B62" s="12">
        <v>24.94</v>
      </c>
      <c r="C62" s="12">
        <v>4</v>
      </c>
      <c r="D62" s="12">
        <f t="shared" si="40"/>
        <v>2</v>
      </c>
      <c r="E62" s="12"/>
      <c r="F62" s="12">
        <f t="shared" si="41"/>
        <v>0</v>
      </c>
      <c r="G62" s="12"/>
      <c r="H62" s="12">
        <f t="shared" si="42"/>
        <v>0</v>
      </c>
      <c r="I62" s="12">
        <f t="shared" si="43"/>
        <v>26.94</v>
      </c>
      <c r="J62" s="13">
        <v>3</v>
      </c>
      <c r="K62" s="12"/>
      <c r="L62" s="12"/>
      <c r="M62" s="12"/>
    </row>
    <row r="63" spans="1:13" x14ac:dyDescent="0.2">
      <c r="A63" s="7" t="s">
        <v>8</v>
      </c>
      <c r="B63" s="8">
        <v>24.439999999999998</v>
      </c>
      <c r="C63" s="8">
        <v>3</v>
      </c>
      <c r="D63" s="8">
        <f t="shared" si="40"/>
        <v>1.5</v>
      </c>
      <c r="E63" s="8"/>
      <c r="F63" s="8">
        <f t="shared" si="41"/>
        <v>0</v>
      </c>
      <c r="G63" s="8"/>
      <c r="H63" s="8">
        <f t="shared" si="42"/>
        <v>0</v>
      </c>
      <c r="I63" s="8">
        <f t="shared" si="43"/>
        <v>25.939999999999998</v>
      </c>
      <c r="J63" s="9">
        <v>1</v>
      </c>
      <c r="K63" s="8">
        <v>5.38</v>
      </c>
      <c r="L63" s="8">
        <v>5.45</v>
      </c>
      <c r="M63" s="8">
        <v>13.61</v>
      </c>
    </row>
    <row r="64" spans="1:13" x14ac:dyDescent="0.2">
      <c r="A64" s="10"/>
      <c r="B64" s="3">
        <v>15.25</v>
      </c>
      <c r="C64" s="3">
        <v>4</v>
      </c>
      <c r="D64" s="3">
        <f t="shared" si="40"/>
        <v>2</v>
      </c>
      <c r="E64" s="3"/>
      <c r="F64" s="3">
        <f t="shared" si="41"/>
        <v>0</v>
      </c>
      <c r="G64" s="3"/>
      <c r="H64" s="3">
        <f t="shared" si="42"/>
        <v>0</v>
      </c>
      <c r="I64" s="3">
        <f t="shared" si="43"/>
        <v>17.25</v>
      </c>
      <c r="J64" s="4">
        <v>2</v>
      </c>
      <c r="K64" s="3"/>
      <c r="L64" s="3"/>
      <c r="M64" s="3"/>
    </row>
    <row r="65" spans="1:13" x14ac:dyDescent="0.2">
      <c r="A65" s="10"/>
      <c r="B65" s="3">
        <v>22.73</v>
      </c>
      <c r="C65" s="3">
        <v>2</v>
      </c>
      <c r="D65" s="3">
        <f t="shared" si="40"/>
        <v>1</v>
      </c>
      <c r="E65" s="3"/>
      <c r="F65" s="3">
        <f t="shared" si="41"/>
        <v>0</v>
      </c>
      <c r="G65" s="3"/>
      <c r="H65" s="3">
        <f t="shared" si="42"/>
        <v>0</v>
      </c>
      <c r="I65" s="3">
        <f t="shared" si="43"/>
        <v>23.73</v>
      </c>
      <c r="J65" s="4">
        <v>3</v>
      </c>
      <c r="K65" s="3"/>
      <c r="L65" s="3"/>
      <c r="M65" s="3"/>
    </row>
    <row r="66" spans="1:13" ht="13.5" thickBot="1" x14ac:dyDescent="0.25">
      <c r="A66" s="11"/>
      <c r="B66" s="12">
        <v>21.76</v>
      </c>
      <c r="C66" s="12">
        <v>2</v>
      </c>
      <c r="D66" s="12">
        <f t="shared" si="40"/>
        <v>1</v>
      </c>
      <c r="E66" s="12"/>
      <c r="F66" s="12">
        <f t="shared" si="41"/>
        <v>0</v>
      </c>
      <c r="G66" s="12"/>
      <c r="H66" s="12">
        <f t="shared" si="42"/>
        <v>0</v>
      </c>
      <c r="I66" s="12">
        <f t="shared" si="43"/>
        <v>22.76</v>
      </c>
      <c r="J66" s="13">
        <v>3</v>
      </c>
      <c r="K66" s="12"/>
      <c r="L66" s="12"/>
      <c r="M66" s="12"/>
    </row>
    <row r="67" spans="1:13" x14ac:dyDescent="0.2">
      <c r="A67" s="7" t="s">
        <v>6</v>
      </c>
      <c r="B67" s="8">
        <v>19.689999999999998</v>
      </c>
      <c r="C67" s="8">
        <v>1</v>
      </c>
      <c r="D67" s="8">
        <f t="shared" si="40"/>
        <v>0.5</v>
      </c>
      <c r="E67" s="8"/>
      <c r="F67" s="8">
        <f t="shared" si="41"/>
        <v>0</v>
      </c>
      <c r="G67" s="8"/>
      <c r="H67" s="8">
        <f t="shared" si="42"/>
        <v>0</v>
      </c>
      <c r="I67" s="8">
        <f t="shared" si="43"/>
        <v>20.189999999999998</v>
      </c>
      <c r="J67" s="9">
        <v>1</v>
      </c>
      <c r="K67" s="8">
        <v>5.04</v>
      </c>
      <c r="L67" s="8">
        <v>4.21</v>
      </c>
      <c r="M67" s="8">
        <v>10.44</v>
      </c>
    </row>
    <row r="68" spans="1:13" x14ac:dyDescent="0.2">
      <c r="A68" s="10"/>
      <c r="B68" s="3">
        <v>14.01</v>
      </c>
      <c r="C68" s="3">
        <v>9</v>
      </c>
      <c r="D68" s="3">
        <f t="shared" si="40"/>
        <v>4.5</v>
      </c>
      <c r="E68" s="3"/>
      <c r="F68" s="3">
        <f t="shared" si="41"/>
        <v>0</v>
      </c>
      <c r="G68" s="3"/>
      <c r="H68" s="3">
        <f t="shared" si="42"/>
        <v>0</v>
      </c>
      <c r="I68" s="3">
        <f t="shared" si="43"/>
        <v>18.509999999999998</v>
      </c>
      <c r="J68" s="4">
        <v>2</v>
      </c>
      <c r="K68" s="3"/>
      <c r="L68" s="3"/>
      <c r="M68" s="3"/>
    </row>
    <row r="69" spans="1:13" x14ac:dyDescent="0.2">
      <c r="A69" s="10"/>
      <c r="B69" s="3">
        <v>17.71</v>
      </c>
      <c r="C69" s="3">
        <v>1</v>
      </c>
      <c r="D69" s="3">
        <f t="shared" si="40"/>
        <v>0.5</v>
      </c>
      <c r="E69" s="3"/>
      <c r="F69" s="3">
        <f t="shared" si="41"/>
        <v>0</v>
      </c>
      <c r="G69" s="3"/>
      <c r="H69" s="3">
        <f t="shared" si="42"/>
        <v>0</v>
      </c>
      <c r="I69" s="3">
        <f t="shared" si="43"/>
        <v>18.21</v>
      </c>
      <c r="J69" s="4">
        <v>3</v>
      </c>
      <c r="K69" s="3"/>
      <c r="L69" s="3"/>
      <c r="M69" s="3"/>
    </row>
    <row r="70" spans="1:13" ht="13.5" thickBot="1" x14ac:dyDescent="0.25">
      <c r="A70" s="11"/>
      <c r="B70" s="12">
        <v>18.34</v>
      </c>
      <c r="C70" s="12">
        <v>2</v>
      </c>
      <c r="D70" s="12">
        <f t="shared" si="40"/>
        <v>1</v>
      </c>
      <c r="E70" s="12"/>
      <c r="F70" s="12">
        <f t="shared" si="41"/>
        <v>0</v>
      </c>
      <c r="G70" s="12"/>
      <c r="H70" s="12">
        <f t="shared" si="42"/>
        <v>0</v>
      </c>
      <c r="I70" s="12">
        <f t="shared" si="43"/>
        <v>19.34</v>
      </c>
      <c r="J70" s="13">
        <v>3</v>
      </c>
      <c r="K70" s="12"/>
      <c r="L70" s="12"/>
      <c r="M70" s="12"/>
    </row>
    <row r="71" spans="1:13" x14ac:dyDescent="0.2">
      <c r="A71" s="7" t="s">
        <v>5</v>
      </c>
      <c r="B71" s="8">
        <v>25.740000000000002</v>
      </c>
      <c r="C71" s="8">
        <v>7</v>
      </c>
      <c r="D71" s="8">
        <f t="shared" si="40"/>
        <v>3.5</v>
      </c>
      <c r="E71" s="8"/>
      <c r="F71" s="8">
        <f t="shared" si="41"/>
        <v>0</v>
      </c>
      <c r="G71" s="8"/>
      <c r="H71" s="8">
        <f t="shared" si="42"/>
        <v>0</v>
      </c>
      <c r="I71" s="8">
        <f t="shared" si="43"/>
        <v>29.240000000000002</v>
      </c>
      <c r="J71" s="9">
        <v>1</v>
      </c>
      <c r="K71" s="8">
        <v>6.06</v>
      </c>
      <c r="L71" s="8">
        <v>5.87</v>
      </c>
      <c r="M71" s="8">
        <v>13.81</v>
      </c>
    </row>
    <row r="72" spans="1:13" x14ac:dyDescent="0.2">
      <c r="A72" s="10"/>
      <c r="B72" s="3">
        <v>17.5</v>
      </c>
      <c r="C72" s="3">
        <v>1</v>
      </c>
      <c r="D72" s="3">
        <f t="shared" si="40"/>
        <v>0.5</v>
      </c>
      <c r="E72" s="3"/>
      <c r="F72" s="3">
        <f t="shared" si="41"/>
        <v>0</v>
      </c>
      <c r="G72" s="3"/>
      <c r="H72" s="3">
        <f t="shared" si="42"/>
        <v>0</v>
      </c>
      <c r="I72" s="3">
        <f t="shared" si="43"/>
        <v>18</v>
      </c>
      <c r="J72" s="4">
        <v>2</v>
      </c>
      <c r="K72" s="3"/>
      <c r="L72" s="3"/>
      <c r="M72" s="3"/>
    </row>
    <row r="73" spans="1:13" x14ac:dyDescent="0.2">
      <c r="A73" s="10"/>
      <c r="B73" s="3">
        <v>25.43</v>
      </c>
      <c r="C73" s="3">
        <v>0</v>
      </c>
      <c r="D73" s="3">
        <f t="shared" si="40"/>
        <v>0</v>
      </c>
      <c r="E73" s="3"/>
      <c r="F73" s="3">
        <f t="shared" si="41"/>
        <v>0</v>
      </c>
      <c r="G73" s="3"/>
      <c r="H73" s="3">
        <f t="shared" si="42"/>
        <v>0</v>
      </c>
      <c r="I73" s="3">
        <f t="shared" si="43"/>
        <v>25.43</v>
      </c>
      <c r="J73" s="4">
        <v>3</v>
      </c>
      <c r="K73" s="3"/>
      <c r="L73" s="3"/>
      <c r="M73" s="3"/>
    </row>
    <row r="74" spans="1:13" ht="13.5" thickBot="1" x14ac:dyDescent="0.25">
      <c r="A74" s="11"/>
      <c r="B74" s="12">
        <v>23.73</v>
      </c>
      <c r="C74" s="12">
        <v>7</v>
      </c>
      <c r="D74" s="12">
        <f t="shared" si="40"/>
        <v>3.5</v>
      </c>
      <c r="E74" s="12"/>
      <c r="F74" s="12">
        <f t="shared" si="41"/>
        <v>0</v>
      </c>
      <c r="G74" s="12"/>
      <c r="H74" s="12">
        <f t="shared" si="42"/>
        <v>0</v>
      </c>
      <c r="I74" s="12">
        <f t="shared" si="43"/>
        <v>27.23</v>
      </c>
      <c r="J74" s="13">
        <v>3</v>
      </c>
      <c r="K74" s="12"/>
      <c r="L74" s="12"/>
      <c r="M74" s="12"/>
    </row>
    <row r="75" spans="1:13" x14ac:dyDescent="0.2">
      <c r="A75" s="7" t="s">
        <v>50</v>
      </c>
      <c r="B75" s="8">
        <v>27.830000000000002</v>
      </c>
      <c r="C75" s="8">
        <v>23</v>
      </c>
      <c r="D75" s="8">
        <f t="shared" si="40"/>
        <v>11.5</v>
      </c>
      <c r="E75" s="8"/>
      <c r="F75" s="8">
        <f t="shared" si="41"/>
        <v>0</v>
      </c>
      <c r="G75" s="8"/>
      <c r="H75" s="8">
        <f t="shared" si="42"/>
        <v>0</v>
      </c>
      <c r="I75" s="8">
        <f t="shared" si="43"/>
        <v>39.33</v>
      </c>
      <c r="J75" s="9">
        <v>1</v>
      </c>
      <c r="K75" s="8">
        <v>5.67</v>
      </c>
      <c r="L75" s="8">
        <v>4.7</v>
      </c>
      <c r="M75" s="8">
        <v>17.46</v>
      </c>
    </row>
    <row r="76" spans="1:13" x14ac:dyDescent="0.2">
      <c r="A76" s="10"/>
      <c r="B76" s="3">
        <v>17.43</v>
      </c>
      <c r="C76" s="3">
        <v>12</v>
      </c>
      <c r="D76" s="3">
        <f t="shared" si="40"/>
        <v>6</v>
      </c>
      <c r="E76" s="3"/>
      <c r="F76" s="3">
        <f t="shared" si="41"/>
        <v>0</v>
      </c>
      <c r="G76" s="3"/>
      <c r="H76" s="3">
        <f t="shared" si="42"/>
        <v>0</v>
      </c>
      <c r="I76" s="3">
        <f t="shared" si="43"/>
        <v>23.43</v>
      </c>
      <c r="J76" s="4">
        <v>2</v>
      </c>
      <c r="K76" s="3"/>
      <c r="L76" s="3"/>
      <c r="M76" s="3"/>
    </row>
    <row r="77" spans="1:13" x14ac:dyDescent="0.2">
      <c r="A77" s="10"/>
      <c r="B77" s="3">
        <v>0</v>
      </c>
      <c r="C77" s="3">
        <v>0</v>
      </c>
      <c r="D77" s="3">
        <f t="shared" si="40"/>
        <v>0</v>
      </c>
      <c r="E77" s="3"/>
      <c r="F77" s="3">
        <f t="shared" si="41"/>
        <v>0</v>
      </c>
      <c r="G77" s="3"/>
      <c r="H77" s="3">
        <f t="shared" si="42"/>
        <v>0</v>
      </c>
      <c r="I77" s="3">
        <f t="shared" si="43"/>
        <v>0</v>
      </c>
      <c r="J77" s="4">
        <v>3</v>
      </c>
      <c r="K77" s="3"/>
      <c r="L77" s="3"/>
      <c r="M77" s="3"/>
    </row>
    <row r="78" spans="1:13" ht="13.5" thickBot="1" x14ac:dyDescent="0.25">
      <c r="A78" s="11"/>
      <c r="B78" s="12">
        <v>0</v>
      </c>
      <c r="C78" s="12">
        <v>0</v>
      </c>
      <c r="D78" s="12">
        <f t="shared" si="40"/>
        <v>0</v>
      </c>
      <c r="E78" s="12"/>
      <c r="F78" s="12">
        <f t="shared" si="41"/>
        <v>0</v>
      </c>
      <c r="G78" s="12"/>
      <c r="H78" s="12">
        <f t="shared" si="42"/>
        <v>0</v>
      </c>
      <c r="I78" s="12">
        <f t="shared" si="43"/>
        <v>0</v>
      </c>
      <c r="J78" s="13">
        <v>3</v>
      </c>
      <c r="K78" s="12"/>
      <c r="L78" s="12"/>
      <c r="M78" s="12"/>
    </row>
    <row r="79" spans="1:13" x14ac:dyDescent="0.2">
      <c r="A79" s="7" t="s">
        <v>51</v>
      </c>
      <c r="B79" s="8">
        <v>20.09</v>
      </c>
      <c r="C79" s="8">
        <v>7</v>
      </c>
      <c r="D79" s="8">
        <f t="shared" si="40"/>
        <v>3.5</v>
      </c>
      <c r="E79" s="8"/>
      <c r="F79" s="8">
        <f t="shared" si="41"/>
        <v>0</v>
      </c>
      <c r="G79" s="8"/>
      <c r="H79" s="8">
        <f t="shared" si="42"/>
        <v>0</v>
      </c>
      <c r="I79" s="8">
        <f t="shared" si="43"/>
        <v>23.59</v>
      </c>
      <c r="J79" s="9">
        <v>1</v>
      </c>
      <c r="K79" s="8">
        <v>4.71</v>
      </c>
      <c r="L79" s="8">
        <v>4.55</v>
      </c>
      <c r="M79" s="8">
        <v>10.83</v>
      </c>
    </row>
    <row r="80" spans="1:13" x14ac:dyDescent="0.2">
      <c r="A80" s="10"/>
      <c r="B80" s="3">
        <v>15.69</v>
      </c>
      <c r="C80" s="3">
        <v>14</v>
      </c>
      <c r="D80" s="3">
        <f t="shared" si="40"/>
        <v>7</v>
      </c>
      <c r="E80" s="3"/>
      <c r="F80" s="3">
        <f t="shared" si="41"/>
        <v>0</v>
      </c>
      <c r="G80" s="3"/>
      <c r="H80" s="3">
        <f t="shared" si="42"/>
        <v>0</v>
      </c>
      <c r="I80" s="3">
        <f t="shared" si="43"/>
        <v>22.689999999999998</v>
      </c>
      <c r="J80" s="4">
        <v>2</v>
      </c>
      <c r="K80" s="3"/>
      <c r="L80" s="3"/>
      <c r="M80" s="3"/>
    </row>
    <row r="81" spans="1:23" x14ac:dyDescent="0.2">
      <c r="A81" s="10"/>
      <c r="B81" s="3">
        <v>19.8</v>
      </c>
      <c r="C81" s="3">
        <v>9</v>
      </c>
      <c r="D81" s="3">
        <f t="shared" si="40"/>
        <v>4.5</v>
      </c>
      <c r="E81" s="3"/>
      <c r="F81" s="3">
        <f t="shared" si="41"/>
        <v>0</v>
      </c>
      <c r="G81" s="3"/>
      <c r="H81" s="3">
        <f t="shared" si="42"/>
        <v>0</v>
      </c>
      <c r="I81" s="3">
        <f t="shared" si="43"/>
        <v>24.3</v>
      </c>
      <c r="J81" s="4">
        <v>3</v>
      </c>
      <c r="K81" s="3"/>
      <c r="L81" s="3"/>
      <c r="M81" s="3"/>
    </row>
    <row r="82" spans="1:23" ht="13.5" thickBot="1" x14ac:dyDescent="0.25">
      <c r="A82" s="11"/>
      <c r="B82" s="12">
        <v>15.58</v>
      </c>
      <c r="C82" s="12">
        <v>4</v>
      </c>
      <c r="D82" s="12">
        <f t="shared" si="40"/>
        <v>2</v>
      </c>
      <c r="E82" s="12"/>
      <c r="F82" s="12">
        <f t="shared" si="41"/>
        <v>0</v>
      </c>
      <c r="G82" s="12"/>
      <c r="H82" s="12">
        <f t="shared" si="42"/>
        <v>0</v>
      </c>
      <c r="I82" s="12">
        <f t="shared" si="43"/>
        <v>17.579999999999998</v>
      </c>
      <c r="J82" s="13">
        <v>3</v>
      </c>
      <c r="K82" s="12"/>
      <c r="L82" s="12"/>
      <c r="M82" s="12"/>
    </row>
    <row r="83" spans="1:23" x14ac:dyDescent="0.2">
      <c r="A83" s="7" t="s">
        <v>13</v>
      </c>
      <c r="B83" s="8">
        <v>21.21</v>
      </c>
      <c r="C83" s="8">
        <v>17</v>
      </c>
      <c r="D83" s="8">
        <f t="shared" si="40"/>
        <v>8.5</v>
      </c>
      <c r="E83" s="8"/>
      <c r="F83" s="8">
        <f t="shared" si="41"/>
        <v>0</v>
      </c>
      <c r="G83" s="8"/>
      <c r="H83" s="8">
        <f t="shared" si="42"/>
        <v>0</v>
      </c>
      <c r="I83" s="8">
        <f t="shared" si="43"/>
        <v>29.71</v>
      </c>
      <c r="J83" s="9">
        <v>1</v>
      </c>
      <c r="K83" s="8">
        <v>4.43</v>
      </c>
      <c r="L83" s="8">
        <v>4.25</v>
      </c>
      <c r="M83" s="8">
        <v>12.53</v>
      </c>
    </row>
    <row r="84" spans="1:23" x14ac:dyDescent="0.2">
      <c r="A84" s="10"/>
      <c r="B84" s="3">
        <v>12.53</v>
      </c>
      <c r="C84" s="3">
        <v>19</v>
      </c>
      <c r="D84" s="3">
        <f t="shared" si="40"/>
        <v>9.5</v>
      </c>
      <c r="E84" s="3"/>
      <c r="F84" s="3">
        <f t="shared" si="41"/>
        <v>0</v>
      </c>
      <c r="G84" s="3"/>
      <c r="H84" s="3">
        <f t="shared" si="42"/>
        <v>0</v>
      </c>
      <c r="I84" s="3">
        <f t="shared" si="43"/>
        <v>22.03</v>
      </c>
      <c r="J84" s="4">
        <v>2</v>
      </c>
      <c r="K84" s="3"/>
      <c r="L84" s="3"/>
      <c r="M84" s="3"/>
    </row>
    <row r="85" spans="1:23" x14ac:dyDescent="0.2">
      <c r="A85" s="10"/>
      <c r="B85" s="3">
        <v>26.67</v>
      </c>
      <c r="C85" s="3">
        <v>8</v>
      </c>
      <c r="D85" s="3">
        <f t="shared" si="40"/>
        <v>4</v>
      </c>
      <c r="E85" s="3"/>
      <c r="F85" s="3">
        <f t="shared" si="41"/>
        <v>0</v>
      </c>
      <c r="G85" s="3"/>
      <c r="H85" s="3">
        <f t="shared" si="42"/>
        <v>0</v>
      </c>
      <c r="I85" s="3">
        <f t="shared" si="43"/>
        <v>30.67</v>
      </c>
      <c r="J85" s="4">
        <v>3</v>
      </c>
      <c r="K85" s="3"/>
      <c r="L85" s="3"/>
      <c r="M85" s="3"/>
    </row>
    <row r="86" spans="1:23" ht="13.5" thickBot="1" x14ac:dyDescent="0.25">
      <c r="A86" s="11"/>
      <c r="B86" s="12">
        <v>20.079999999999998</v>
      </c>
      <c r="C86" s="12">
        <v>10</v>
      </c>
      <c r="D86" s="12">
        <f t="shared" si="40"/>
        <v>5</v>
      </c>
      <c r="E86" s="12"/>
      <c r="F86" s="12">
        <f t="shared" si="41"/>
        <v>0</v>
      </c>
      <c r="G86" s="12"/>
      <c r="H86" s="12">
        <f t="shared" si="42"/>
        <v>0</v>
      </c>
      <c r="I86" s="12">
        <f t="shared" si="43"/>
        <v>25.08</v>
      </c>
      <c r="J86" s="13">
        <v>3</v>
      </c>
      <c r="K86" s="12"/>
      <c r="L86" s="12"/>
      <c r="M86" s="12"/>
    </row>
    <row r="87" spans="1:23" x14ac:dyDescent="0.2">
      <c r="A87" s="7" t="s">
        <v>9</v>
      </c>
      <c r="B87" s="8">
        <v>28.74</v>
      </c>
      <c r="C87" s="8">
        <v>40</v>
      </c>
      <c r="D87" s="8">
        <f t="shared" si="40"/>
        <v>20</v>
      </c>
      <c r="E87" s="8"/>
      <c r="F87" s="8">
        <f t="shared" si="41"/>
        <v>0</v>
      </c>
      <c r="G87" s="8"/>
      <c r="H87" s="8">
        <f t="shared" si="42"/>
        <v>0</v>
      </c>
      <c r="I87" s="8">
        <f t="shared" si="43"/>
        <v>48.739999999999995</v>
      </c>
      <c r="J87" s="9">
        <v>1</v>
      </c>
      <c r="K87" s="8">
        <v>4.6100000000000003</v>
      </c>
      <c r="L87" s="8">
        <v>4.68</v>
      </c>
      <c r="M87" s="8">
        <v>19.45</v>
      </c>
      <c r="W87" s="43"/>
    </row>
    <row r="88" spans="1:23" x14ac:dyDescent="0.2">
      <c r="A88" s="10"/>
      <c r="B88" s="3">
        <v>18.89</v>
      </c>
      <c r="C88" s="3">
        <v>2</v>
      </c>
      <c r="D88" s="3">
        <f t="shared" si="40"/>
        <v>1</v>
      </c>
      <c r="E88" s="3"/>
      <c r="F88" s="3">
        <f t="shared" si="41"/>
        <v>0</v>
      </c>
      <c r="G88" s="3">
        <v>1</v>
      </c>
      <c r="H88" s="3">
        <f t="shared" si="42"/>
        <v>3</v>
      </c>
      <c r="I88" s="3">
        <f t="shared" si="43"/>
        <v>22.89</v>
      </c>
      <c r="J88" s="4">
        <v>2</v>
      </c>
      <c r="K88" s="3"/>
      <c r="L88" s="3"/>
      <c r="M88" s="3"/>
    </row>
    <row r="89" spans="1:23" x14ac:dyDescent="0.2">
      <c r="A89" s="10"/>
      <c r="B89" s="3">
        <v>22.55</v>
      </c>
      <c r="C89" s="3">
        <v>1</v>
      </c>
      <c r="D89" s="3">
        <f t="shared" si="40"/>
        <v>0.5</v>
      </c>
      <c r="E89" s="3"/>
      <c r="F89" s="3">
        <f t="shared" si="41"/>
        <v>0</v>
      </c>
      <c r="G89" s="3"/>
      <c r="H89" s="3">
        <f t="shared" si="42"/>
        <v>0</v>
      </c>
      <c r="I89" s="3">
        <f t="shared" si="43"/>
        <v>23.05</v>
      </c>
      <c r="J89" s="4">
        <v>3</v>
      </c>
      <c r="K89" s="3"/>
      <c r="L89" s="3"/>
      <c r="M89" s="3"/>
    </row>
    <row r="90" spans="1:23" ht="13.5" thickBot="1" x14ac:dyDescent="0.25">
      <c r="A90" s="11"/>
      <c r="B90" s="12">
        <v>20.86</v>
      </c>
      <c r="C90" s="12">
        <v>3</v>
      </c>
      <c r="D90" s="12">
        <f t="shared" si="40"/>
        <v>1.5</v>
      </c>
      <c r="E90" s="12"/>
      <c r="F90" s="12">
        <f t="shared" si="41"/>
        <v>0</v>
      </c>
      <c r="G90" s="12"/>
      <c r="H90" s="12">
        <f t="shared" si="42"/>
        <v>0</v>
      </c>
      <c r="I90" s="12">
        <f t="shared" si="43"/>
        <v>22.36</v>
      </c>
      <c r="J90" s="13">
        <v>3</v>
      </c>
      <c r="K90" s="12"/>
      <c r="L90" s="12"/>
      <c r="M90" s="12"/>
    </row>
  </sheetData>
  <mergeCells count="1">
    <mergeCell ref="A1:M1"/>
  </mergeCells>
  <phoneticPr fontId="1" type="noConversion"/>
  <pageMargins left="0.75" right="0.75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tabSelected="1" zoomScaleNormal="100" workbookViewId="0">
      <selection activeCell="W25" sqref="A1:W25"/>
    </sheetView>
  </sheetViews>
  <sheetFormatPr defaultColWidth="11" defaultRowHeight="12.75" x14ac:dyDescent="0.2"/>
  <cols>
    <col min="1" max="1" width="8.25" bestFit="1" customWidth="1"/>
    <col min="2" max="2" width="6.875" style="1" bestFit="1" customWidth="1"/>
    <col min="3" max="3" width="6.75" style="1" customWidth="1"/>
    <col min="4" max="4" width="7.625" customWidth="1"/>
    <col min="5" max="5" width="8.25" bestFit="1" customWidth="1"/>
    <col min="6" max="6" width="5.875" style="1" bestFit="1" customWidth="1"/>
    <col min="7" max="7" width="5" style="1" bestFit="1" customWidth="1"/>
    <col min="8" max="8" width="7.625" customWidth="1"/>
    <col min="9" max="9" width="8.25" bestFit="1" customWidth="1"/>
    <col min="10" max="10" width="5.875" style="1" bestFit="1" customWidth="1"/>
    <col min="11" max="11" width="5.625" style="1" customWidth="1"/>
    <col min="12" max="12" width="7.625" customWidth="1"/>
    <col min="13" max="13" width="8.25" bestFit="1" customWidth="1"/>
    <col min="14" max="14" width="5.875" style="1" bestFit="1" customWidth="1"/>
    <col min="15" max="15" width="7" style="1" customWidth="1"/>
    <col min="16" max="16" width="7.625" customWidth="1"/>
    <col min="17" max="17" width="8.25" bestFit="1" customWidth="1"/>
    <col min="18" max="18" width="5.875" style="1" bestFit="1" customWidth="1"/>
    <col min="19" max="19" width="5.375" style="1" customWidth="1"/>
    <col min="20" max="20" width="7.625" customWidth="1"/>
    <col min="21" max="21" width="8.25" bestFit="1" customWidth="1"/>
    <col min="22" max="22" width="5.875" style="1" bestFit="1" customWidth="1"/>
    <col min="23" max="23" width="4.875" style="1" customWidth="1"/>
    <col min="25" max="25" width="8.25" bestFit="1" customWidth="1"/>
    <col min="26" max="26" width="2.875" bestFit="1" customWidth="1"/>
    <col min="27" max="27" width="5.875" bestFit="1" customWidth="1"/>
    <col min="28" max="28" width="2.875" style="24" bestFit="1" customWidth="1"/>
    <col min="30" max="30" width="8.25" bestFit="1" customWidth="1"/>
    <col min="31" max="31" width="2.875" bestFit="1" customWidth="1"/>
    <col min="32" max="32" width="5.875" bestFit="1" customWidth="1"/>
    <col min="33" max="33" width="2.875" bestFit="1" customWidth="1"/>
  </cols>
  <sheetData>
    <row r="1" spans="1:23" s="2" customFormat="1" ht="13.5" customHeight="1" thickBot="1" x14ac:dyDescent="0.25">
      <c r="A1" s="38" t="s">
        <v>33</v>
      </c>
      <c r="B1" s="39"/>
      <c r="C1" s="40"/>
      <c r="E1" s="38" t="s">
        <v>34</v>
      </c>
      <c r="F1" s="39"/>
      <c r="G1" s="40"/>
      <c r="I1" s="38" t="s">
        <v>35</v>
      </c>
      <c r="J1" s="39"/>
      <c r="K1" s="40"/>
      <c r="M1" s="38" t="s">
        <v>36</v>
      </c>
      <c r="N1" s="39"/>
      <c r="O1" s="40"/>
      <c r="Q1" s="38" t="s">
        <v>37</v>
      </c>
      <c r="R1" s="39"/>
      <c r="S1" s="40"/>
      <c r="U1" s="38" t="s">
        <v>38</v>
      </c>
      <c r="V1" s="39"/>
      <c r="W1" s="40"/>
    </row>
    <row r="2" spans="1:23" ht="39" thickBot="1" x14ac:dyDescent="0.25">
      <c r="A2" s="14" t="s">
        <v>1</v>
      </c>
      <c r="B2" s="15" t="s">
        <v>20</v>
      </c>
      <c r="C2" s="16" t="s">
        <v>32</v>
      </c>
      <c r="E2" s="20" t="s">
        <v>1</v>
      </c>
      <c r="F2" s="21" t="s">
        <v>20</v>
      </c>
      <c r="G2" s="22" t="s">
        <v>32</v>
      </c>
      <c r="I2" s="20" t="s">
        <v>1</v>
      </c>
      <c r="J2" s="21" t="s">
        <v>20</v>
      </c>
      <c r="K2" s="22" t="s">
        <v>32</v>
      </c>
      <c r="M2" s="20" t="s">
        <v>1</v>
      </c>
      <c r="N2" s="21" t="s">
        <v>20</v>
      </c>
      <c r="O2" s="22" t="s">
        <v>32</v>
      </c>
      <c r="Q2" s="20" t="s">
        <v>1</v>
      </c>
      <c r="R2" s="21" t="s">
        <v>20</v>
      </c>
      <c r="S2" s="22" t="s">
        <v>32</v>
      </c>
      <c r="U2" s="20" t="s">
        <v>1</v>
      </c>
      <c r="V2" s="21" t="s">
        <v>20</v>
      </c>
      <c r="W2" s="22" t="s">
        <v>32</v>
      </c>
    </row>
    <row r="3" spans="1:23" x14ac:dyDescent="0.2">
      <c r="A3" s="7" t="s">
        <v>10</v>
      </c>
      <c r="B3" s="9">
        <v>52.069999999999993</v>
      </c>
      <c r="C3" s="45">
        <v>14</v>
      </c>
      <c r="E3" s="7" t="s">
        <v>6</v>
      </c>
      <c r="F3" s="9">
        <v>20.189999999999998</v>
      </c>
      <c r="G3" s="33">
        <v>1</v>
      </c>
      <c r="I3" s="7" t="s">
        <v>0</v>
      </c>
      <c r="J3" s="9">
        <v>15.23</v>
      </c>
      <c r="K3" s="17">
        <v>4</v>
      </c>
      <c r="M3" s="7" t="s">
        <v>10</v>
      </c>
      <c r="N3" s="9">
        <v>13.7</v>
      </c>
      <c r="O3" s="17">
        <v>1</v>
      </c>
      <c r="Q3" s="7" t="s">
        <v>10</v>
      </c>
      <c r="R3" s="9">
        <v>13.7</v>
      </c>
      <c r="S3" s="45">
        <v>1</v>
      </c>
      <c r="U3" s="7" t="s">
        <v>0</v>
      </c>
      <c r="V3" s="9">
        <v>16.68</v>
      </c>
      <c r="W3" s="33">
        <v>0</v>
      </c>
    </row>
    <row r="4" spans="1:23" x14ac:dyDescent="0.2">
      <c r="A4" s="10" t="s">
        <v>0</v>
      </c>
      <c r="B4" s="4">
        <v>56.37</v>
      </c>
      <c r="C4" s="18">
        <v>17</v>
      </c>
      <c r="E4" s="10" t="s">
        <v>10</v>
      </c>
      <c r="F4" s="4">
        <v>21.43</v>
      </c>
      <c r="G4" s="48">
        <v>6</v>
      </c>
      <c r="I4" s="10" t="s">
        <v>11</v>
      </c>
      <c r="J4" s="4">
        <v>15.61</v>
      </c>
      <c r="K4" s="23">
        <v>5</v>
      </c>
      <c r="M4" s="10" t="s">
        <v>0</v>
      </c>
      <c r="N4" s="4">
        <v>16.68</v>
      </c>
      <c r="O4" s="34">
        <v>0</v>
      </c>
      <c r="Q4" s="10" t="s">
        <v>6</v>
      </c>
      <c r="R4" s="4">
        <v>18.21</v>
      </c>
      <c r="S4" s="23">
        <v>1</v>
      </c>
      <c r="U4" s="10" t="s">
        <v>51</v>
      </c>
      <c r="V4" s="4">
        <v>17.579999999999998</v>
      </c>
      <c r="W4" s="23">
        <v>4</v>
      </c>
    </row>
    <row r="5" spans="1:23" x14ac:dyDescent="0.2">
      <c r="A5" s="10" t="s">
        <v>6</v>
      </c>
      <c r="B5" s="4">
        <v>56.91</v>
      </c>
      <c r="C5" s="18">
        <v>11</v>
      </c>
      <c r="E5" s="10" t="s">
        <v>51</v>
      </c>
      <c r="F5" s="4">
        <v>23.59</v>
      </c>
      <c r="G5" s="23">
        <v>7</v>
      </c>
      <c r="I5" s="10" t="s">
        <v>16</v>
      </c>
      <c r="J5" s="4">
        <v>15.78</v>
      </c>
      <c r="K5" s="23">
        <v>7</v>
      </c>
      <c r="M5" s="10" t="s">
        <v>51</v>
      </c>
      <c r="N5" s="4">
        <v>17.579999999999998</v>
      </c>
      <c r="O5" s="23">
        <v>4</v>
      </c>
      <c r="Q5" s="10" t="s">
        <v>0</v>
      </c>
      <c r="R5" s="4">
        <v>18.84</v>
      </c>
      <c r="S5" s="23">
        <v>5</v>
      </c>
      <c r="U5" s="10" t="s">
        <v>7</v>
      </c>
      <c r="V5" s="4">
        <v>18.57</v>
      </c>
      <c r="W5" s="23">
        <v>2</v>
      </c>
    </row>
    <row r="6" spans="1:23" x14ac:dyDescent="0.2">
      <c r="A6" s="10" t="s">
        <v>16</v>
      </c>
      <c r="B6" s="4">
        <v>61.7</v>
      </c>
      <c r="C6" s="18">
        <v>18</v>
      </c>
      <c r="E6" s="10" t="s">
        <v>0</v>
      </c>
      <c r="F6" s="4">
        <v>24.46</v>
      </c>
      <c r="G6" s="23">
        <v>13</v>
      </c>
      <c r="I6" s="10" t="s">
        <v>10</v>
      </c>
      <c r="J6" s="4">
        <v>16.939999999999998</v>
      </c>
      <c r="K6" s="23">
        <v>7</v>
      </c>
      <c r="M6" s="10" t="s">
        <v>6</v>
      </c>
      <c r="N6" s="4">
        <v>18.21</v>
      </c>
      <c r="O6" s="23">
        <v>1</v>
      </c>
      <c r="Q6" s="10" t="s">
        <v>16</v>
      </c>
      <c r="R6" s="4">
        <v>21.23</v>
      </c>
      <c r="S6" s="23">
        <v>2</v>
      </c>
      <c r="U6" s="10" t="s">
        <v>6</v>
      </c>
      <c r="V6" s="4">
        <v>19.34</v>
      </c>
      <c r="W6" s="48">
        <v>2</v>
      </c>
    </row>
    <row r="7" spans="1:23" x14ac:dyDescent="0.2">
      <c r="A7" s="10" t="s">
        <v>7</v>
      </c>
      <c r="B7" s="4">
        <v>63.44</v>
      </c>
      <c r="C7" s="18">
        <v>24</v>
      </c>
      <c r="E7" s="10" t="s">
        <v>8</v>
      </c>
      <c r="F7" s="4">
        <v>25.939999999999998</v>
      </c>
      <c r="G7" s="23">
        <v>3</v>
      </c>
      <c r="I7" s="10" t="s">
        <v>8</v>
      </c>
      <c r="J7" s="4">
        <v>17.25</v>
      </c>
      <c r="K7" s="23">
        <v>4</v>
      </c>
      <c r="M7" s="10" t="s">
        <v>7</v>
      </c>
      <c r="N7" s="4">
        <v>18.57</v>
      </c>
      <c r="O7" s="23">
        <v>2</v>
      </c>
      <c r="Q7" s="10" t="s">
        <v>48</v>
      </c>
      <c r="R7" s="4">
        <v>22.24</v>
      </c>
      <c r="S7" s="34">
        <v>0</v>
      </c>
      <c r="U7" s="10" t="s">
        <v>16</v>
      </c>
      <c r="V7" s="4">
        <v>19.37</v>
      </c>
      <c r="W7" s="23">
        <v>1</v>
      </c>
    </row>
    <row r="8" spans="1:23" x14ac:dyDescent="0.2">
      <c r="A8" s="10" t="s">
        <v>51</v>
      </c>
      <c r="B8" s="4">
        <v>63.86</v>
      </c>
      <c r="C8" s="18">
        <v>25</v>
      </c>
      <c r="E8" s="10" t="s">
        <v>7</v>
      </c>
      <c r="F8" s="4">
        <v>26.5</v>
      </c>
      <c r="G8" s="23">
        <v>14</v>
      </c>
      <c r="I8" s="10" t="s">
        <v>5</v>
      </c>
      <c r="J8" s="4">
        <v>18</v>
      </c>
      <c r="K8" s="34">
        <v>1</v>
      </c>
      <c r="M8" s="10" t="s">
        <v>16</v>
      </c>
      <c r="N8" s="4">
        <v>19.37</v>
      </c>
      <c r="O8" s="23">
        <v>1</v>
      </c>
      <c r="Q8" s="10" t="s">
        <v>14</v>
      </c>
      <c r="R8" s="4">
        <v>23.02</v>
      </c>
      <c r="S8" s="23">
        <v>3</v>
      </c>
      <c r="U8" s="10" t="s">
        <v>10</v>
      </c>
      <c r="V8" s="4">
        <v>19.809999999999999</v>
      </c>
      <c r="W8" s="23">
        <v>7</v>
      </c>
    </row>
    <row r="9" spans="1:23" x14ac:dyDescent="0.2">
      <c r="A9" s="10" t="s">
        <v>8</v>
      </c>
      <c r="B9" s="4">
        <v>65.95</v>
      </c>
      <c r="C9" s="18">
        <v>9</v>
      </c>
      <c r="E9" s="10" t="s">
        <v>16</v>
      </c>
      <c r="F9" s="4">
        <v>26.55</v>
      </c>
      <c r="G9" s="23">
        <v>10</v>
      </c>
      <c r="I9" s="10" t="s">
        <v>7</v>
      </c>
      <c r="J9" s="4">
        <v>18.369999999999997</v>
      </c>
      <c r="K9" s="23">
        <v>8</v>
      </c>
      <c r="M9" s="10" t="s">
        <v>46</v>
      </c>
      <c r="N9" s="4">
        <v>21.11</v>
      </c>
      <c r="O9" s="23">
        <v>9</v>
      </c>
      <c r="Q9" s="10" t="s">
        <v>9</v>
      </c>
      <c r="R9" s="4">
        <v>23.05</v>
      </c>
      <c r="S9" s="23">
        <v>1</v>
      </c>
      <c r="U9" s="10" t="s">
        <v>46</v>
      </c>
      <c r="V9" s="4">
        <v>21.11</v>
      </c>
      <c r="W9" s="23">
        <v>9</v>
      </c>
    </row>
    <row r="10" spans="1:23" x14ac:dyDescent="0.2">
      <c r="A10" s="10" t="s">
        <v>5</v>
      </c>
      <c r="B10" s="4">
        <v>72.67</v>
      </c>
      <c r="C10" s="46">
        <v>8</v>
      </c>
      <c r="E10" s="10" t="s">
        <v>5</v>
      </c>
      <c r="F10" s="4">
        <v>29.240000000000002</v>
      </c>
      <c r="G10" s="23">
        <v>7</v>
      </c>
      <c r="I10" s="10" t="s">
        <v>6</v>
      </c>
      <c r="J10" s="4">
        <v>18.509999999999998</v>
      </c>
      <c r="K10" s="23">
        <v>9</v>
      </c>
      <c r="M10" s="10" t="s">
        <v>48</v>
      </c>
      <c r="N10" s="4">
        <v>22.24</v>
      </c>
      <c r="O10" s="34">
        <v>0</v>
      </c>
      <c r="Q10" s="10" t="s">
        <v>7</v>
      </c>
      <c r="R10" s="4">
        <v>23.2</v>
      </c>
      <c r="S10" s="23">
        <v>6</v>
      </c>
      <c r="U10" s="10" t="s">
        <v>48</v>
      </c>
      <c r="V10" s="4">
        <v>22.35</v>
      </c>
      <c r="W10" s="23">
        <v>2</v>
      </c>
    </row>
    <row r="11" spans="1:23" x14ac:dyDescent="0.2">
      <c r="A11" s="10" t="s">
        <v>11</v>
      </c>
      <c r="B11" s="4">
        <v>73.319999999999993</v>
      </c>
      <c r="C11" s="18">
        <v>17</v>
      </c>
      <c r="E11" s="10" t="s">
        <v>13</v>
      </c>
      <c r="F11" s="4">
        <v>29.71</v>
      </c>
      <c r="G11" s="23">
        <v>17</v>
      </c>
      <c r="I11" s="10" t="s">
        <v>18</v>
      </c>
      <c r="J11" s="4">
        <v>18.71</v>
      </c>
      <c r="K11" s="23">
        <v>9</v>
      </c>
      <c r="M11" s="10" t="s">
        <v>9</v>
      </c>
      <c r="N11" s="4">
        <v>22.36</v>
      </c>
      <c r="O11" s="23">
        <v>3</v>
      </c>
      <c r="Q11" s="10" t="s">
        <v>11</v>
      </c>
      <c r="R11" s="4">
        <v>23.63</v>
      </c>
      <c r="S11" s="23">
        <v>2</v>
      </c>
      <c r="U11" s="10" t="s">
        <v>9</v>
      </c>
      <c r="V11" s="4">
        <v>22.36</v>
      </c>
      <c r="W11" s="23">
        <v>3</v>
      </c>
    </row>
    <row r="12" spans="1:23" x14ac:dyDescent="0.2">
      <c r="A12" s="10" t="s">
        <v>14</v>
      </c>
      <c r="B12" s="4">
        <v>73.48</v>
      </c>
      <c r="C12" s="18">
        <v>33</v>
      </c>
      <c r="E12" s="10" t="s">
        <v>18</v>
      </c>
      <c r="F12" s="4">
        <v>30.25</v>
      </c>
      <c r="G12" s="23">
        <v>25</v>
      </c>
      <c r="I12" s="10" t="s">
        <v>14</v>
      </c>
      <c r="J12" s="4">
        <v>19.93</v>
      </c>
      <c r="K12" s="23">
        <v>15</v>
      </c>
      <c r="M12" s="10" t="s">
        <v>8</v>
      </c>
      <c r="N12" s="4">
        <v>22.76</v>
      </c>
      <c r="O12" s="23">
        <v>2</v>
      </c>
      <c r="Q12" s="10" t="s">
        <v>8</v>
      </c>
      <c r="R12" s="4">
        <v>23.73</v>
      </c>
      <c r="S12" s="48">
        <v>2</v>
      </c>
      <c r="U12" s="10" t="s">
        <v>8</v>
      </c>
      <c r="V12" s="4">
        <v>22.76</v>
      </c>
      <c r="W12" s="23">
        <v>2</v>
      </c>
    </row>
    <row r="13" spans="1:23" x14ac:dyDescent="0.2">
      <c r="A13" s="10" t="s">
        <v>18</v>
      </c>
      <c r="B13" s="4">
        <v>74.53</v>
      </c>
      <c r="C13" s="18">
        <v>39</v>
      </c>
      <c r="E13" s="10" t="s">
        <v>14</v>
      </c>
      <c r="F13" s="4">
        <v>30.53</v>
      </c>
      <c r="G13" s="23">
        <v>15</v>
      </c>
      <c r="I13" s="10" t="s">
        <v>13</v>
      </c>
      <c r="J13" s="4">
        <v>22.03</v>
      </c>
      <c r="K13" s="23">
        <v>19</v>
      </c>
      <c r="M13" s="10" t="s">
        <v>14</v>
      </c>
      <c r="N13" s="4">
        <v>23.02</v>
      </c>
      <c r="O13" s="23">
        <v>3</v>
      </c>
      <c r="Q13" s="10" t="s">
        <v>51</v>
      </c>
      <c r="R13" s="4">
        <v>24.3</v>
      </c>
      <c r="S13" s="23">
        <v>9</v>
      </c>
      <c r="U13" s="10" t="s">
        <v>12</v>
      </c>
      <c r="V13" s="4">
        <v>24.74</v>
      </c>
      <c r="W13" s="48">
        <v>2</v>
      </c>
    </row>
    <row r="14" spans="1:23" x14ac:dyDescent="0.2">
      <c r="A14" s="10" t="s">
        <v>13</v>
      </c>
      <c r="B14" s="4">
        <v>76.819999999999993</v>
      </c>
      <c r="C14" s="18">
        <v>46</v>
      </c>
      <c r="E14" s="10" t="s">
        <v>47</v>
      </c>
      <c r="F14" s="4">
        <v>32.9</v>
      </c>
      <c r="G14" s="23">
        <v>31</v>
      </c>
      <c r="I14" s="10" t="s">
        <v>12</v>
      </c>
      <c r="J14" s="4">
        <v>22.15</v>
      </c>
      <c r="K14" s="23">
        <v>22</v>
      </c>
      <c r="M14" s="10" t="s">
        <v>11</v>
      </c>
      <c r="N14" s="4">
        <v>23.63</v>
      </c>
      <c r="O14" s="23">
        <v>2</v>
      </c>
      <c r="Q14" s="10" t="s">
        <v>5</v>
      </c>
      <c r="R14" s="4">
        <v>25.43</v>
      </c>
      <c r="S14" s="34">
        <v>0</v>
      </c>
      <c r="U14" s="10" t="s">
        <v>13</v>
      </c>
      <c r="V14" s="4">
        <v>25.08</v>
      </c>
      <c r="W14" s="23">
        <v>10</v>
      </c>
    </row>
    <row r="15" spans="1:23" x14ac:dyDescent="0.2">
      <c r="A15" s="10" t="s">
        <v>46</v>
      </c>
      <c r="B15" s="4">
        <v>77.069999999999993</v>
      </c>
      <c r="C15" s="18">
        <v>61</v>
      </c>
      <c r="E15" s="10" t="s">
        <v>46</v>
      </c>
      <c r="F15" s="4">
        <v>32.92</v>
      </c>
      <c r="G15" s="23">
        <v>34</v>
      </c>
      <c r="I15" s="10" t="s">
        <v>48</v>
      </c>
      <c r="J15" s="4">
        <v>22.58</v>
      </c>
      <c r="K15" s="23">
        <v>19</v>
      </c>
      <c r="M15" s="10" t="s">
        <v>12</v>
      </c>
      <c r="N15" s="4">
        <v>24.74</v>
      </c>
      <c r="O15" s="23">
        <v>2</v>
      </c>
      <c r="Q15" s="10" t="s">
        <v>18</v>
      </c>
      <c r="R15" s="4">
        <v>25.57</v>
      </c>
      <c r="S15" s="23">
        <v>5</v>
      </c>
      <c r="U15" s="10" t="s">
        <v>11</v>
      </c>
      <c r="V15" s="4">
        <v>26.94</v>
      </c>
      <c r="W15" s="23">
        <v>4</v>
      </c>
    </row>
    <row r="16" spans="1:23" x14ac:dyDescent="0.2">
      <c r="A16" s="10" t="s">
        <v>48</v>
      </c>
      <c r="B16" s="4">
        <v>80.679999999999993</v>
      </c>
      <c r="C16" s="18">
        <v>46</v>
      </c>
      <c r="E16" s="10" t="s">
        <v>11</v>
      </c>
      <c r="F16" s="4">
        <v>34.08</v>
      </c>
      <c r="G16" s="23">
        <v>10</v>
      </c>
      <c r="I16" s="10" t="s">
        <v>51</v>
      </c>
      <c r="J16" s="4">
        <v>22.689999999999998</v>
      </c>
      <c r="K16" s="23">
        <v>14</v>
      </c>
      <c r="M16" s="10" t="s">
        <v>13</v>
      </c>
      <c r="N16" s="4">
        <v>25.08</v>
      </c>
      <c r="O16" s="23">
        <v>10</v>
      </c>
      <c r="Q16" s="10" t="s">
        <v>46</v>
      </c>
      <c r="R16" s="4">
        <v>26</v>
      </c>
      <c r="S16" s="23">
        <v>7</v>
      </c>
      <c r="U16" s="10" t="s">
        <v>5</v>
      </c>
      <c r="V16" s="4">
        <v>27.23</v>
      </c>
      <c r="W16" s="23">
        <v>7</v>
      </c>
    </row>
    <row r="17" spans="1:28" x14ac:dyDescent="0.2">
      <c r="A17" s="10" t="s">
        <v>47</v>
      </c>
      <c r="B17" s="4">
        <v>82.990000000000009</v>
      </c>
      <c r="C17" s="18">
        <v>71</v>
      </c>
      <c r="E17" s="10" t="s">
        <v>48</v>
      </c>
      <c r="F17" s="4">
        <v>35.86</v>
      </c>
      <c r="G17" s="23">
        <v>27</v>
      </c>
      <c r="I17" s="10" t="s">
        <v>47</v>
      </c>
      <c r="J17" s="4">
        <v>22.810000000000002</v>
      </c>
      <c r="K17" s="23">
        <v>19</v>
      </c>
      <c r="M17" s="10" t="s">
        <v>5</v>
      </c>
      <c r="N17" s="4">
        <v>25.43</v>
      </c>
      <c r="O17" s="34">
        <v>0</v>
      </c>
      <c r="Q17" s="10" t="s">
        <v>47</v>
      </c>
      <c r="R17" s="4">
        <v>27.84</v>
      </c>
      <c r="S17" s="23">
        <v>3</v>
      </c>
      <c r="U17" s="10" t="s">
        <v>47</v>
      </c>
      <c r="V17" s="4">
        <v>27.28</v>
      </c>
      <c r="W17" s="23">
        <v>21</v>
      </c>
    </row>
    <row r="18" spans="1:28" x14ac:dyDescent="0.2">
      <c r="A18" s="10" t="s">
        <v>12</v>
      </c>
      <c r="B18" s="4">
        <v>91.939999999999984</v>
      </c>
      <c r="C18" s="18">
        <v>51</v>
      </c>
      <c r="E18" s="10" t="s">
        <v>50</v>
      </c>
      <c r="F18" s="4">
        <v>39.33</v>
      </c>
      <c r="G18" s="23">
        <v>23</v>
      </c>
      <c r="I18" s="10" t="s">
        <v>9</v>
      </c>
      <c r="J18" s="4">
        <v>22.89</v>
      </c>
      <c r="K18" s="23">
        <v>2</v>
      </c>
      <c r="M18" s="10" t="s">
        <v>18</v>
      </c>
      <c r="N18" s="4">
        <v>25.57</v>
      </c>
      <c r="O18" s="23">
        <v>5</v>
      </c>
      <c r="Q18" s="10" t="s">
        <v>12</v>
      </c>
      <c r="R18" s="4">
        <v>27.93</v>
      </c>
      <c r="S18" s="23">
        <v>8</v>
      </c>
      <c r="U18" s="10" t="s">
        <v>49</v>
      </c>
      <c r="V18" s="4">
        <v>32.42</v>
      </c>
      <c r="W18" s="23">
        <v>9</v>
      </c>
    </row>
    <row r="19" spans="1:28" x14ac:dyDescent="0.2">
      <c r="A19" s="10" t="s">
        <v>9</v>
      </c>
      <c r="B19" s="4">
        <v>93.99</v>
      </c>
      <c r="C19" s="18">
        <v>45</v>
      </c>
      <c r="E19" s="10" t="s">
        <v>12</v>
      </c>
      <c r="F19" s="4">
        <v>45.05</v>
      </c>
      <c r="G19" s="23">
        <v>27</v>
      </c>
      <c r="I19" s="10" t="s">
        <v>46</v>
      </c>
      <c r="J19" s="4">
        <v>23.04</v>
      </c>
      <c r="K19" s="23">
        <v>18</v>
      </c>
      <c r="M19" s="10" t="s">
        <v>47</v>
      </c>
      <c r="N19" s="4">
        <v>27.28</v>
      </c>
      <c r="O19" s="23">
        <v>21</v>
      </c>
      <c r="Q19" s="10" t="s">
        <v>13</v>
      </c>
      <c r="R19" s="4">
        <v>30.67</v>
      </c>
      <c r="S19" s="23">
        <v>8</v>
      </c>
      <c r="U19" s="10" t="s">
        <v>14</v>
      </c>
      <c r="V19" s="4">
        <v>33.93</v>
      </c>
      <c r="W19" s="23">
        <v>10</v>
      </c>
    </row>
    <row r="20" spans="1:28" x14ac:dyDescent="0.2">
      <c r="A20" s="10" t="s">
        <v>19</v>
      </c>
      <c r="B20" s="4">
        <v>105.97</v>
      </c>
      <c r="C20" s="18">
        <v>85</v>
      </c>
      <c r="E20" s="10" t="s">
        <v>19</v>
      </c>
      <c r="F20" s="4">
        <v>45.44</v>
      </c>
      <c r="G20" s="23">
        <v>40</v>
      </c>
      <c r="I20" s="10" t="s">
        <v>50</v>
      </c>
      <c r="J20" s="4">
        <v>23.43</v>
      </c>
      <c r="K20" s="23">
        <v>12</v>
      </c>
      <c r="M20" s="10" t="s">
        <v>49</v>
      </c>
      <c r="N20" s="4">
        <v>32.42</v>
      </c>
      <c r="O20" s="23">
        <v>9</v>
      </c>
      <c r="Q20" s="10" t="s">
        <v>49</v>
      </c>
      <c r="R20" s="4">
        <v>33.54</v>
      </c>
      <c r="S20" s="23">
        <v>19</v>
      </c>
      <c r="U20" s="10" t="s">
        <v>15</v>
      </c>
      <c r="V20" s="4">
        <v>42.46</v>
      </c>
      <c r="W20" s="23">
        <v>28</v>
      </c>
    </row>
    <row r="21" spans="1:28" x14ac:dyDescent="0.2">
      <c r="A21" s="10" t="s">
        <v>49</v>
      </c>
      <c r="B21" s="4">
        <v>113.33</v>
      </c>
      <c r="C21" s="18">
        <v>76</v>
      </c>
      <c r="E21" s="10" t="s">
        <v>9</v>
      </c>
      <c r="F21" s="4">
        <v>48.739999999999995</v>
      </c>
      <c r="G21" s="23">
        <v>40</v>
      </c>
      <c r="I21" s="10" t="s">
        <v>19</v>
      </c>
      <c r="J21" s="4">
        <v>26.45</v>
      </c>
      <c r="K21" s="23">
        <v>25</v>
      </c>
      <c r="M21" s="10" t="s">
        <v>19</v>
      </c>
      <c r="N21" s="4">
        <v>34.08</v>
      </c>
      <c r="O21" s="23">
        <v>20</v>
      </c>
      <c r="Q21" s="10" t="s">
        <v>19</v>
      </c>
      <c r="R21" s="4">
        <v>34.08</v>
      </c>
      <c r="S21" s="23">
        <v>20</v>
      </c>
    </row>
    <row r="22" spans="1:28" x14ac:dyDescent="0.2">
      <c r="A22" s="10" t="s">
        <v>17</v>
      </c>
      <c r="B22" s="4">
        <v>155.52000000000001</v>
      </c>
      <c r="C22" s="18">
        <v>137</v>
      </c>
      <c r="E22" s="10" t="s">
        <v>49</v>
      </c>
      <c r="F22" s="4">
        <v>51.7</v>
      </c>
      <c r="G22" s="23">
        <v>45</v>
      </c>
      <c r="I22" s="10" t="s">
        <v>49</v>
      </c>
      <c r="J22" s="4">
        <v>29.21</v>
      </c>
      <c r="K22" s="23">
        <v>22</v>
      </c>
      <c r="M22" s="10" t="s">
        <v>17</v>
      </c>
      <c r="N22" s="4">
        <v>40.53</v>
      </c>
      <c r="O22" s="23">
        <v>12</v>
      </c>
      <c r="Q22" s="10" t="s">
        <v>17</v>
      </c>
      <c r="R22" s="4">
        <v>40.53</v>
      </c>
      <c r="S22" s="23">
        <v>12</v>
      </c>
      <c r="V22"/>
      <c r="W22"/>
    </row>
    <row r="23" spans="1:28" ht="13.5" thickBot="1" x14ac:dyDescent="0.25">
      <c r="A23" s="11" t="s">
        <v>15</v>
      </c>
      <c r="B23" s="13">
        <v>158.82</v>
      </c>
      <c r="C23" s="19">
        <v>141</v>
      </c>
      <c r="E23" s="10" t="s">
        <v>17</v>
      </c>
      <c r="F23" s="4">
        <v>73.710000000000008</v>
      </c>
      <c r="G23" s="23">
        <v>96</v>
      </c>
      <c r="I23" s="10" t="s">
        <v>15</v>
      </c>
      <c r="J23" s="4">
        <v>35.89</v>
      </c>
      <c r="K23" s="23">
        <v>31</v>
      </c>
      <c r="M23" s="11" t="s">
        <v>15</v>
      </c>
      <c r="N23" s="13">
        <v>42.46</v>
      </c>
      <c r="O23" s="25">
        <v>28</v>
      </c>
      <c r="Q23" s="11" t="s">
        <v>15</v>
      </c>
      <c r="R23" s="13">
        <v>45.18</v>
      </c>
      <c r="S23" s="25">
        <v>42</v>
      </c>
      <c r="V23"/>
      <c r="W23"/>
    </row>
    <row r="24" spans="1:28" ht="13.5" customHeight="1" thickBot="1" x14ac:dyDescent="0.25">
      <c r="E24" s="11" t="s">
        <v>15</v>
      </c>
      <c r="F24" s="13">
        <v>80.47</v>
      </c>
      <c r="G24" s="25">
        <v>82</v>
      </c>
      <c r="I24" s="11" t="s">
        <v>17</v>
      </c>
      <c r="J24" s="13">
        <v>41.28</v>
      </c>
      <c r="K24" s="25">
        <v>29</v>
      </c>
      <c r="M24" s="37" t="s">
        <v>39</v>
      </c>
      <c r="N24" s="37"/>
      <c r="O24" s="37"/>
      <c r="V24"/>
      <c r="W24"/>
    </row>
    <row r="25" spans="1:28" x14ac:dyDescent="0.2">
      <c r="D25" s="24"/>
      <c r="M25" s="47"/>
      <c r="N25" s="47"/>
      <c r="O25" s="47"/>
      <c r="R25"/>
      <c r="S25"/>
      <c r="V25"/>
      <c r="W25"/>
      <c r="AB25"/>
    </row>
    <row r="26" spans="1:28" x14ac:dyDescent="0.2">
      <c r="D26" s="24"/>
      <c r="F26"/>
      <c r="G26"/>
      <c r="J26"/>
      <c r="K26"/>
      <c r="N26"/>
      <c r="O26"/>
      <c r="R26"/>
      <c r="S26"/>
      <c r="V26"/>
      <c r="W26"/>
      <c r="AB26"/>
    </row>
    <row r="27" spans="1:28" x14ac:dyDescent="0.2">
      <c r="D27" s="24"/>
      <c r="F27"/>
      <c r="G27"/>
      <c r="J27"/>
      <c r="K27"/>
      <c r="N27"/>
      <c r="O27"/>
      <c r="R27"/>
      <c r="S27"/>
      <c r="V27"/>
      <c r="W27"/>
      <c r="AB27"/>
    </row>
    <row r="28" spans="1:28" x14ac:dyDescent="0.2">
      <c r="D28" s="24"/>
      <c r="F28"/>
      <c r="G28"/>
      <c r="J28"/>
      <c r="K28"/>
      <c r="N28"/>
      <c r="O28"/>
      <c r="R28"/>
      <c r="S28"/>
      <c r="V28"/>
      <c r="W28"/>
      <c r="AB28"/>
    </row>
    <row r="29" spans="1:28" x14ac:dyDescent="0.2">
      <c r="D29" s="24"/>
      <c r="F29"/>
      <c r="G29"/>
      <c r="J29"/>
      <c r="K29"/>
      <c r="N29"/>
      <c r="O29"/>
      <c r="R29"/>
      <c r="S29"/>
      <c r="V29"/>
      <c r="W29"/>
      <c r="AB29"/>
    </row>
    <row r="30" spans="1:28" x14ac:dyDescent="0.2">
      <c r="D30" s="24"/>
      <c r="F30"/>
      <c r="G30"/>
      <c r="J30"/>
      <c r="K30"/>
      <c r="N30"/>
      <c r="O30"/>
      <c r="R30"/>
      <c r="S30"/>
      <c r="V30"/>
      <c r="W30"/>
      <c r="AB30"/>
    </row>
    <row r="31" spans="1:28" x14ac:dyDescent="0.2">
      <c r="D31" s="24"/>
      <c r="F31"/>
      <c r="G31"/>
      <c r="J31"/>
      <c r="K31"/>
      <c r="N31"/>
      <c r="O31"/>
      <c r="R31"/>
      <c r="S31"/>
      <c r="V31"/>
      <c r="W31"/>
      <c r="AB31"/>
    </row>
    <row r="32" spans="1:28" x14ac:dyDescent="0.2">
      <c r="D32" s="24"/>
      <c r="F32"/>
      <c r="G32"/>
      <c r="J32"/>
      <c r="K32"/>
      <c r="N32"/>
      <c r="O32"/>
      <c r="R32"/>
      <c r="S32"/>
      <c r="V32"/>
      <c r="W32"/>
      <c r="AB32"/>
    </row>
    <row r="33" spans="4:28" x14ac:dyDescent="0.2">
      <c r="D33" s="24"/>
      <c r="F33"/>
      <c r="G33"/>
      <c r="J33"/>
      <c r="K33"/>
      <c r="N33"/>
      <c r="O33"/>
      <c r="R33"/>
      <c r="S33"/>
      <c r="V33"/>
      <c r="W33"/>
      <c r="AB33"/>
    </row>
    <row r="34" spans="4:28" x14ac:dyDescent="0.2">
      <c r="D34" s="24"/>
      <c r="F34"/>
      <c r="G34"/>
      <c r="J34"/>
      <c r="K34"/>
      <c r="N34"/>
      <c r="O34"/>
      <c r="R34"/>
      <c r="S34"/>
      <c r="V34"/>
      <c r="W34"/>
      <c r="AB34"/>
    </row>
    <row r="35" spans="4:28" x14ac:dyDescent="0.2">
      <c r="D35" s="24"/>
      <c r="F35"/>
      <c r="G35"/>
      <c r="J35"/>
      <c r="K35"/>
      <c r="R35"/>
      <c r="S35"/>
      <c r="V35"/>
      <c r="W35"/>
      <c r="AB35"/>
    </row>
    <row r="36" spans="4:28" x14ac:dyDescent="0.2">
      <c r="D36" s="24"/>
      <c r="F36"/>
      <c r="G36"/>
      <c r="J36"/>
      <c r="K36"/>
      <c r="V36"/>
      <c r="W36"/>
      <c r="AB36"/>
    </row>
    <row r="37" spans="4:28" x14ac:dyDescent="0.2">
      <c r="F37" s="41"/>
    </row>
    <row r="38" spans="4:28" x14ac:dyDescent="0.2">
      <c r="F38" s="41"/>
    </row>
    <row r="39" spans="4:28" x14ac:dyDescent="0.2">
      <c r="F39" s="41"/>
    </row>
    <row r="40" spans="4:28" x14ac:dyDescent="0.2">
      <c r="F40" s="41"/>
    </row>
    <row r="41" spans="4:28" x14ac:dyDescent="0.2">
      <c r="F41" s="41"/>
    </row>
    <row r="42" spans="4:28" x14ac:dyDescent="0.2">
      <c r="F42" s="41"/>
    </row>
    <row r="43" spans="4:28" x14ac:dyDescent="0.2">
      <c r="F43" s="41"/>
    </row>
    <row r="44" spans="4:28" x14ac:dyDescent="0.2">
      <c r="F44" s="41"/>
    </row>
    <row r="45" spans="4:28" x14ac:dyDescent="0.2">
      <c r="F45" s="41"/>
    </row>
    <row r="46" spans="4:28" x14ac:dyDescent="0.2">
      <c r="F46" s="41"/>
    </row>
    <row r="47" spans="4:28" x14ac:dyDescent="0.2">
      <c r="F47" s="41"/>
    </row>
    <row r="48" spans="4:28" x14ac:dyDescent="0.2">
      <c r="F48" s="41"/>
    </row>
    <row r="49" spans="6:6" x14ac:dyDescent="0.2">
      <c r="F49" s="41"/>
    </row>
    <row r="50" spans="6:6" x14ac:dyDescent="0.2">
      <c r="F50" s="41"/>
    </row>
    <row r="51" spans="6:6" x14ac:dyDescent="0.2">
      <c r="F51" s="41"/>
    </row>
    <row r="52" spans="6:6" x14ac:dyDescent="0.2">
      <c r="F52" s="41"/>
    </row>
    <row r="53" spans="6:6" x14ac:dyDescent="0.2">
      <c r="F53" s="41"/>
    </row>
    <row r="54" spans="6:6" x14ac:dyDescent="0.2">
      <c r="F54" s="41"/>
    </row>
    <row r="55" spans="6:6" x14ac:dyDescent="0.2">
      <c r="F55" s="41"/>
    </row>
    <row r="56" spans="6:6" x14ac:dyDescent="0.2">
      <c r="F56" s="41"/>
    </row>
    <row r="57" spans="6:6" x14ac:dyDescent="0.2">
      <c r="F57" s="41"/>
    </row>
    <row r="58" spans="6:6" x14ac:dyDescent="0.2">
      <c r="F58" s="41"/>
    </row>
    <row r="59" spans="6:6" x14ac:dyDescent="0.2">
      <c r="F59" s="41"/>
    </row>
    <row r="60" spans="6:6" x14ac:dyDescent="0.2">
      <c r="F60" s="41"/>
    </row>
    <row r="61" spans="6:6" x14ac:dyDescent="0.2">
      <c r="F61" s="41"/>
    </row>
    <row r="62" spans="6:6" x14ac:dyDescent="0.2">
      <c r="F62" s="41"/>
    </row>
    <row r="63" spans="6:6" x14ac:dyDescent="0.2">
      <c r="F63" s="41"/>
    </row>
    <row r="64" spans="6:6" x14ac:dyDescent="0.2">
      <c r="F64" s="41"/>
    </row>
    <row r="65" spans="6:6" x14ac:dyDescent="0.2">
      <c r="F65" s="41"/>
    </row>
    <row r="66" spans="6:6" x14ac:dyDescent="0.2">
      <c r="F66" s="41"/>
    </row>
    <row r="67" spans="6:6" x14ac:dyDescent="0.2">
      <c r="F67" s="41"/>
    </row>
    <row r="68" spans="6:6" x14ac:dyDescent="0.2">
      <c r="F68" s="41"/>
    </row>
    <row r="69" spans="6:6" x14ac:dyDescent="0.2">
      <c r="F69" s="41"/>
    </row>
    <row r="70" spans="6:6" x14ac:dyDescent="0.2">
      <c r="F70" s="41"/>
    </row>
    <row r="71" spans="6:6" x14ac:dyDescent="0.2">
      <c r="F71" s="41"/>
    </row>
    <row r="72" spans="6:6" x14ac:dyDescent="0.2">
      <c r="F72" s="41"/>
    </row>
    <row r="73" spans="6:6" x14ac:dyDescent="0.2">
      <c r="F73" s="41"/>
    </row>
    <row r="74" spans="6:6" x14ac:dyDescent="0.2">
      <c r="F74" s="41"/>
    </row>
    <row r="75" spans="6:6" x14ac:dyDescent="0.2">
      <c r="F75" s="41"/>
    </row>
    <row r="76" spans="6:6" x14ac:dyDescent="0.2">
      <c r="F76" s="41"/>
    </row>
    <row r="77" spans="6:6" x14ac:dyDescent="0.2">
      <c r="F77" s="41"/>
    </row>
    <row r="78" spans="6:6" x14ac:dyDescent="0.2">
      <c r="F78" s="41"/>
    </row>
    <row r="79" spans="6:6" x14ac:dyDescent="0.2">
      <c r="F79" s="41"/>
    </row>
    <row r="80" spans="6:6" x14ac:dyDescent="0.2">
      <c r="F80" s="41"/>
    </row>
    <row r="81" spans="6:6" x14ac:dyDescent="0.2">
      <c r="F81" s="41"/>
    </row>
    <row r="82" spans="6:6" x14ac:dyDescent="0.2">
      <c r="F82" s="41"/>
    </row>
    <row r="83" spans="6:6" x14ac:dyDescent="0.2">
      <c r="F83" s="41"/>
    </row>
    <row r="84" spans="6:6" x14ac:dyDescent="0.2">
      <c r="F84" s="41"/>
    </row>
    <row r="85" spans="6:6" x14ac:dyDescent="0.2">
      <c r="F85" s="41"/>
    </row>
    <row r="86" spans="6:6" x14ac:dyDescent="0.2">
      <c r="F86" s="41"/>
    </row>
    <row r="87" spans="6:6" x14ac:dyDescent="0.2">
      <c r="F87" s="41"/>
    </row>
    <row r="88" spans="6:6" x14ac:dyDescent="0.2">
      <c r="F88" s="41"/>
    </row>
    <row r="89" spans="6:6" x14ac:dyDescent="0.2">
      <c r="F89" s="41"/>
    </row>
    <row r="90" spans="6:6" x14ac:dyDescent="0.2">
      <c r="F90" s="41"/>
    </row>
    <row r="91" spans="6:6" x14ac:dyDescent="0.2">
      <c r="F91" s="41"/>
    </row>
    <row r="92" spans="6:6" x14ac:dyDescent="0.2">
      <c r="F92" s="41"/>
    </row>
    <row r="93" spans="6:6" x14ac:dyDescent="0.2">
      <c r="F93" s="41"/>
    </row>
    <row r="94" spans="6:6" x14ac:dyDescent="0.2">
      <c r="F94" s="41"/>
    </row>
    <row r="95" spans="6:6" x14ac:dyDescent="0.2">
      <c r="F95" s="41"/>
    </row>
    <row r="96" spans="6:6" x14ac:dyDescent="0.2">
      <c r="F96" s="44"/>
    </row>
  </sheetData>
  <sortState ref="Q37:T54">
    <sortCondition ref="R37:R54"/>
  </sortState>
  <mergeCells count="7">
    <mergeCell ref="M24:O25"/>
    <mergeCell ref="U1:W1"/>
    <mergeCell ref="A1:C1"/>
    <mergeCell ref="E1:G1"/>
    <mergeCell ref="I1:K1"/>
    <mergeCell ref="M1:O1"/>
    <mergeCell ref="Q1:S1"/>
  </mergeCells>
  <phoneticPr fontId="1" type="noConversion"/>
  <pageMargins left="0.75" right="0.75" top="1" bottom="1" header="0.5" footer="0.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G7" sqref="G7"/>
    </sheetView>
  </sheetViews>
  <sheetFormatPr defaultRowHeight="12.75" x14ac:dyDescent="0.2"/>
  <cols>
    <col min="1" max="1" width="16.625" bestFit="1" customWidth="1"/>
  </cols>
  <sheetData>
    <row r="1" spans="1:8" x14ac:dyDescent="0.2">
      <c r="A1" s="26"/>
      <c r="B1" s="27" t="s">
        <v>40</v>
      </c>
      <c r="C1" s="27" t="s">
        <v>41</v>
      </c>
      <c r="D1" s="27" t="s">
        <v>44</v>
      </c>
      <c r="E1" s="27" t="s">
        <v>45</v>
      </c>
      <c r="F1" s="27" t="s">
        <v>20</v>
      </c>
      <c r="G1" s="27" t="s">
        <v>52</v>
      </c>
    </row>
    <row r="2" spans="1:8" x14ac:dyDescent="0.2">
      <c r="A2" s="28" t="s">
        <v>42</v>
      </c>
      <c r="B2" s="29">
        <v>24</v>
      </c>
      <c r="C2" s="29">
        <v>9</v>
      </c>
      <c r="D2" s="29">
        <v>12</v>
      </c>
      <c r="E2" s="29">
        <v>12</v>
      </c>
      <c r="F2" s="29">
        <f>SUM(B2:E2)</f>
        <v>57</v>
      </c>
      <c r="G2" s="29">
        <f>F2*21</f>
        <v>1197</v>
      </c>
    </row>
    <row r="3" spans="1:8" x14ac:dyDescent="0.2">
      <c r="A3" s="28" t="s">
        <v>43</v>
      </c>
      <c r="B3" s="29">
        <v>25.01</v>
      </c>
      <c r="C3" s="29">
        <v>18.45</v>
      </c>
      <c r="D3" s="29">
        <v>28.67</v>
      </c>
      <c r="E3" s="29">
        <v>27.19</v>
      </c>
      <c r="F3" s="29">
        <f>SUM(B3:E3)</f>
        <v>99.32</v>
      </c>
      <c r="G3" s="29">
        <f>F3*21</f>
        <v>2085.7199999999998</v>
      </c>
      <c r="H3" s="30">
        <f>G3/60</f>
        <v>34.761999999999993</v>
      </c>
    </row>
    <row r="9" spans="1:8" x14ac:dyDescent="0.2">
      <c r="A9" s="31"/>
      <c r="B9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Johnson</dc:creator>
  <cp:lastModifiedBy>Matt Johnson</cp:lastModifiedBy>
  <dcterms:created xsi:type="dcterms:W3CDTF">2014-02-18T02:03:56Z</dcterms:created>
  <dcterms:modified xsi:type="dcterms:W3CDTF">2014-03-31T21:29:46Z</dcterms:modified>
</cp:coreProperties>
</file>