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1600" windowHeight="15315" tabRatio="500" activeTab="1"/>
  </bookViews>
  <sheets>
    <sheet name="Raw Scores" sheetId="1" r:id="rId1"/>
    <sheet name="Totals" sheetId="3" r:id="rId2"/>
    <sheet name="Geek Data" sheetId="4" r:id="rId3"/>
  </sheets>
  <calcPr calcId="145621" concurrentCalc="0"/>
</workbook>
</file>

<file path=xl/calcChain.xml><?xml version="1.0" encoding="utf-8"?>
<calcChain xmlns="http://schemas.openxmlformats.org/spreadsheetml/2006/main">
  <c r="H3" i="4" l="1"/>
  <c r="E3" i="4"/>
  <c r="F3" i="4"/>
  <c r="G3" i="4"/>
  <c r="E2" i="4"/>
  <c r="F2" i="4"/>
  <c r="G2" i="4"/>
  <c r="D3" i="1"/>
  <c r="F3" i="1"/>
  <c r="H3" i="1"/>
  <c r="I3" i="1"/>
  <c r="D4" i="1"/>
  <c r="F4" i="1"/>
  <c r="H4" i="1"/>
  <c r="I4" i="1"/>
  <c r="D5" i="1"/>
  <c r="F5" i="1"/>
  <c r="H5" i="1"/>
  <c r="I5" i="1"/>
  <c r="D6" i="1"/>
  <c r="F6" i="1"/>
  <c r="H6" i="1"/>
  <c r="I6" i="1"/>
  <c r="D7" i="1"/>
  <c r="F7" i="1"/>
  <c r="H7" i="1"/>
  <c r="I7" i="1"/>
  <c r="D8" i="1"/>
  <c r="F8" i="1"/>
  <c r="H8" i="1"/>
  <c r="I8" i="1"/>
  <c r="D81" i="1"/>
  <c r="F81" i="1"/>
  <c r="H81" i="1"/>
  <c r="I81" i="1"/>
  <c r="D82" i="1"/>
  <c r="F82" i="1"/>
  <c r="H82" i="1"/>
  <c r="I82" i="1"/>
  <c r="D83" i="1"/>
  <c r="F83" i="1"/>
  <c r="H83" i="1"/>
  <c r="I83" i="1"/>
  <c r="D84" i="1"/>
  <c r="F84" i="1"/>
  <c r="H84" i="1"/>
  <c r="I84" i="1"/>
  <c r="D85" i="1"/>
  <c r="F85" i="1"/>
  <c r="H85" i="1"/>
  <c r="I85" i="1"/>
  <c r="D86" i="1"/>
  <c r="F86" i="1"/>
  <c r="H86" i="1"/>
  <c r="I86" i="1"/>
  <c r="D75" i="1"/>
  <c r="F75" i="1"/>
  <c r="H75" i="1"/>
  <c r="I75" i="1"/>
  <c r="D76" i="1"/>
  <c r="F76" i="1"/>
  <c r="H76" i="1"/>
  <c r="I76" i="1"/>
  <c r="D77" i="1"/>
  <c r="F77" i="1"/>
  <c r="H77" i="1"/>
  <c r="I77" i="1"/>
  <c r="D78" i="1"/>
  <c r="F78" i="1"/>
  <c r="H78" i="1"/>
  <c r="I78" i="1"/>
  <c r="D79" i="1"/>
  <c r="F79" i="1"/>
  <c r="H79" i="1"/>
  <c r="I79" i="1"/>
  <c r="D80" i="1"/>
  <c r="F80" i="1"/>
  <c r="H80" i="1"/>
  <c r="I80" i="1"/>
  <c r="D69" i="1"/>
  <c r="F69" i="1"/>
  <c r="H69" i="1"/>
  <c r="I69" i="1"/>
  <c r="D70" i="1"/>
  <c r="F70" i="1"/>
  <c r="H70" i="1"/>
  <c r="I70" i="1"/>
  <c r="D71" i="1"/>
  <c r="F71" i="1"/>
  <c r="H71" i="1"/>
  <c r="I71" i="1"/>
  <c r="D72" i="1"/>
  <c r="F72" i="1"/>
  <c r="H72" i="1"/>
  <c r="I72" i="1"/>
  <c r="D73" i="1"/>
  <c r="F73" i="1"/>
  <c r="H73" i="1"/>
  <c r="I73" i="1"/>
  <c r="D74" i="1"/>
  <c r="F74" i="1"/>
  <c r="H74" i="1"/>
  <c r="I74" i="1"/>
  <c r="D63" i="1"/>
  <c r="F63" i="1"/>
  <c r="H63" i="1"/>
  <c r="I63" i="1"/>
  <c r="D64" i="1"/>
  <c r="F64" i="1"/>
  <c r="H64" i="1"/>
  <c r="I64" i="1"/>
  <c r="D65" i="1"/>
  <c r="F65" i="1"/>
  <c r="H65" i="1"/>
  <c r="I65" i="1"/>
  <c r="D66" i="1"/>
  <c r="F66" i="1"/>
  <c r="H66" i="1"/>
  <c r="I66" i="1"/>
  <c r="D67" i="1"/>
  <c r="F67" i="1"/>
  <c r="H67" i="1"/>
  <c r="I67" i="1"/>
  <c r="D68" i="1"/>
  <c r="F68" i="1"/>
  <c r="H68" i="1"/>
  <c r="I68" i="1"/>
  <c r="D57" i="1"/>
  <c r="F57" i="1"/>
  <c r="H57" i="1"/>
  <c r="I57" i="1"/>
  <c r="D58" i="1"/>
  <c r="F58" i="1"/>
  <c r="H58" i="1"/>
  <c r="I58" i="1"/>
  <c r="D59" i="1"/>
  <c r="F59" i="1"/>
  <c r="H59" i="1"/>
  <c r="I59" i="1"/>
  <c r="D60" i="1"/>
  <c r="F60" i="1"/>
  <c r="H60" i="1"/>
  <c r="I60" i="1"/>
  <c r="D61" i="1"/>
  <c r="F61" i="1"/>
  <c r="H61" i="1"/>
  <c r="I61" i="1"/>
  <c r="D62" i="1"/>
  <c r="F62" i="1"/>
  <c r="H62" i="1"/>
  <c r="I62" i="1"/>
  <c r="D51" i="1"/>
  <c r="F51" i="1"/>
  <c r="H51" i="1"/>
  <c r="I51" i="1"/>
  <c r="D52" i="1"/>
  <c r="F52" i="1"/>
  <c r="H52" i="1"/>
  <c r="I52" i="1"/>
  <c r="D53" i="1"/>
  <c r="F53" i="1"/>
  <c r="H53" i="1"/>
  <c r="I53" i="1"/>
  <c r="D54" i="1"/>
  <c r="F54" i="1"/>
  <c r="H54" i="1"/>
  <c r="I54" i="1"/>
  <c r="D55" i="1"/>
  <c r="F55" i="1"/>
  <c r="H55" i="1"/>
  <c r="I55" i="1"/>
  <c r="D56" i="1"/>
  <c r="F56" i="1"/>
  <c r="H56" i="1"/>
  <c r="I56" i="1"/>
  <c r="D45" i="1"/>
  <c r="F45" i="1"/>
  <c r="H45" i="1"/>
  <c r="I45" i="1"/>
  <c r="D46" i="1"/>
  <c r="F46" i="1"/>
  <c r="H46" i="1"/>
  <c r="I46" i="1"/>
  <c r="D47" i="1"/>
  <c r="F47" i="1"/>
  <c r="H47" i="1"/>
  <c r="I47" i="1"/>
  <c r="D48" i="1"/>
  <c r="F48" i="1"/>
  <c r="H48" i="1"/>
  <c r="I48" i="1"/>
  <c r="D49" i="1"/>
  <c r="F49" i="1"/>
  <c r="H49" i="1"/>
  <c r="I49" i="1"/>
  <c r="D50" i="1"/>
  <c r="F50" i="1"/>
  <c r="H50" i="1"/>
  <c r="I50" i="1"/>
  <c r="D39" i="1"/>
  <c r="F39" i="1"/>
  <c r="H39" i="1"/>
  <c r="I39" i="1"/>
  <c r="D40" i="1"/>
  <c r="F40" i="1"/>
  <c r="H40" i="1"/>
  <c r="I40" i="1"/>
  <c r="D41" i="1"/>
  <c r="F41" i="1"/>
  <c r="H41" i="1"/>
  <c r="I41" i="1"/>
  <c r="D42" i="1"/>
  <c r="F42" i="1"/>
  <c r="H42" i="1"/>
  <c r="I42" i="1"/>
  <c r="D43" i="1"/>
  <c r="F43" i="1"/>
  <c r="H43" i="1"/>
  <c r="I43" i="1"/>
  <c r="D44" i="1"/>
  <c r="F44" i="1"/>
  <c r="H44" i="1"/>
  <c r="I44" i="1"/>
  <c r="D33" i="1"/>
  <c r="F33" i="1"/>
  <c r="H33" i="1"/>
  <c r="I33" i="1"/>
  <c r="D34" i="1"/>
  <c r="F34" i="1"/>
  <c r="H34" i="1"/>
  <c r="I34" i="1"/>
  <c r="D35" i="1"/>
  <c r="F35" i="1"/>
  <c r="H35" i="1"/>
  <c r="I35" i="1"/>
  <c r="D36" i="1"/>
  <c r="F36" i="1"/>
  <c r="H36" i="1"/>
  <c r="I36" i="1"/>
  <c r="D37" i="1"/>
  <c r="F37" i="1"/>
  <c r="H37" i="1"/>
  <c r="I37" i="1"/>
  <c r="D38" i="1"/>
  <c r="F38" i="1"/>
  <c r="H38" i="1"/>
  <c r="I38" i="1"/>
  <c r="D27" i="1"/>
  <c r="F27" i="1"/>
  <c r="H27" i="1"/>
  <c r="I27" i="1"/>
  <c r="D28" i="1"/>
  <c r="F28" i="1"/>
  <c r="H28" i="1"/>
  <c r="I28" i="1"/>
  <c r="D29" i="1"/>
  <c r="F29" i="1"/>
  <c r="H29" i="1"/>
  <c r="I29" i="1"/>
  <c r="D30" i="1"/>
  <c r="F30" i="1"/>
  <c r="H30" i="1"/>
  <c r="I30" i="1"/>
  <c r="D31" i="1"/>
  <c r="F31" i="1"/>
  <c r="H31" i="1"/>
  <c r="I31" i="1"/>
  <c r="D32" i="1"/>
  <c r="F32" i="1"/>
  <c r="H32" i="1"/>
  <c r="I32" i="1"/>
  <c r="D21" i="1"/>
  <c r="F21" i="1"/>
  <c r="H21" i="1"/>
  <c r="I21" i="1"/>
  <c r="D22" i="1"/>
  <c r="F22" i="1"/>
  <c r="H22" i="1"/>
  <c r="I22" i="1"/>
  <c r="D23" i="1"/>
  <c r="F23" i="1"/>
  <c r="H23" i="1"/>
  <c r="I23" i="1"/>
  <c r="D24" i="1"/>
  <c r="F24" i="1"/>
  <c r="H24" i="1"/>
  <c r="I24" i="1"/>
  <c r="D25" i="1"/>
  <c r="F25" i="1"/>
  <c r="H25" i="1"/>
  <c r="I25" i="1"/>
  <c r="D26" i="1"/>
  <c r="F26" i="1"/>
  <c r="H26" i="1"/>
  <c r="I26" i="1"/>
  <c r="D15" i="1"/>
  <c r="F15" i="1"/>
  <c r="H15" i="1"/>
  <c r="I15" i="1"/>
  <c r="D16" i="1"/>
  <c r="F16" i="1"/>
  <c r="H16" i="1"/>
  <c r="I16" i="1"/>
  <c r="D17" i="1"/>
  <c r="F17" i="1"/>
  <c r="H17" i="1"/>
  <c r="I17" i="1"/>
  <c r="D18" i="1"/>
  <c r="F18" i="1"/>
  <c r="H18" i="1"/>
  <c r="I18" i="1"/>
  <c r="D19" i="1"/>
  <c r="F19" i="1"/>
  <c r="H19" i="1"/>
  <c r="I19" i="1"/>
  <c r="D20" i="1"/>
  <c r="F20" i="1"/>
  <c r="H20" i="1"/>
  <c r="I20" i="1"/>
  <c r="D9" i="1"/>
  <c r="F9" i="1"/>
  <c r="H9" i="1"/>
  <c r="I9" i="1"/>
  <c r="D10" i="1"/>
  <c r="F10" i="1"/>
  <c r="H10" i="1"/>
  <c r="I10" i="1"/>
  <c r="D11" i="1"/>
  <c r="F11" i="1"/>
  <c r="H11" i="1"/>
  <c r="I11" i="1"/>
  <c r="D12" i="1"/>
  <c r="F12" i="1"/>
  <c r="H12" i="1"/>
  <c r="I12" i="1"/>
  <c r="D13" i="1"/>
  <c r="F13" i="1"/>
  <c r="H13" i="1"/>
  <c r="I13" i="1"/>
  <c r="D14" i="1"/>
  <c r="F14" i="1"/>
  <c r="H14" i="1"/>
  <c r="I14" i="1"/>
  <c r="D87" i="1"/>
  <c r="F87" i="1"/>
  <c r="H87" i="1"/>
  <c r="I87" i="1"/>
</calcChain>
</file>

<file path=xl/sharedStrings.xml><?xml version="1.0" encoding="utf-8"?>
<sst xmlns="http://schemas.openxmlformats.org/spreadsheetml/2006/main" count="305" uniqueCount="65">
  <si>
    <t>HNT</t>
    <phoneticPr fontId="1" type="noConversion"/>
  </si>
  <si>
    <t>Name</t>
  </si>
  <si>
    <t>Name</t>
    <phoneticPr fontId="1" type="noConversion"/>
  </si>
  <si>
    <t>Pts Down</t>
    <phoneticPr fontId="1" type="noConversion"/>
  </si>
  <si>
    <t>Sub Total</t>
    <phoneticPr fontId="1" type="noConversion"/>
  </si>
  <si>
    <t>Subtotal</t>
    <phoneticPr fontId="1" type="noConversion"/>
  </si>
  <si>
    <t>Subtotal</t>
    <phoneticPr fontId="1" type="noConversion"/>
  </si>
  <si>
    <t>Total</t>
    <phoneticPr fontId="1" type="noConversion"/>
  </si>
  <si>
    <t>Stage Time</t>
    <phoneticPr fontId="1" type="noConversion"/>
  </si>
  <si>
    <t>Tom L</t>
  </si>
  <si>
    <t>John B2</t>
  </si>
  <si>
    <t>Matt J</t>
  </si>
  <si>
    <t>Stan H</t>
  </si>
  <si>
    <t>Chris A</t>
  </si>
  <si>
    <t>Dean M</t>
  </si>
  <si>
    <t>Stage</t>
    <phoneticPr fontId="1" type="noConversion"/>
  </si>
  <si>
    <t>Stan H</t>
    <phoneticPr fontId="1" type="noConversion"/>
  </si>
  <si>
    <t>Dean M</t>
    <phoneticPr fontId="1" type="noConversion"/>
  </si>
  <si>
    <t>Rob L</t>
    <phoneticPr fontId="1" type="noConversion"/>
  </si>
  <si>
    <t>Matt J</t>
    <phoneticPr fontId="1" type="noConversion"/>
  </si>
  <si>
    <t>Mark T</t>
    <phoneticPr fontId="1" type="noConversion"/>
  </si>
  <si>
    <t>David G</t>
    <phoneticPr fontId="1" type="noConversion"/>
  </si>
  <si>
    <t>Tom L</t>
    <phoneticPr fontId="1" type="noConversion"/>
  </si>
  <si>
    <t>Mike D</t>
    <phoneticPr fontId="1" type="noConversion"/>
  </si>
  <si>
    <t>Chris M</t>
    <phoneticPr fontId="1" type="noConversion"/>
  </si>
  <si>
    <t>Joe K</t>
    <phoneticPr fontId="1" type="noConversion"/>
  </si>
  <si>
    <t>Chris A</t>
    <phoneticPr fontId="1" type="noConversion"/>
  </si>
  <si>
    <t>Dave S</t>
    <phoneticPr fontId="1" type="noConversion"/>
  </si>
  <si>
    <t>John B2</t>
    <phoneticPr fontId="1" type="noConversion"/>
  </si>
  <si>
    <t>Joe E</t>
    <phoneticPr fontId="1" type="noConversion"/>
  </si>
  <si>
    <t>Terry H</t>
    <phoneticPr fontId="1" type="noConversion"/>
  </si>
  <si>
    <t>String</t>
  </si>
  <si>
    <t>Chris M</t>
  </si>
  <si>
    <t>Dave S</t>
  </si>
  <si>
    <t>David G</t>
  </si>
  <si>
    <t>Joe E</t>
  </si>
  <si>
    <t>Joe K</t>
  </si>
  <si>
    <t>Mark T</t>
  </si>
  <si>
    <t>Mike D</t>
  </si>
  <si>
    <t>Rob L</t>
  </si>
  <si>
    <t>Pts Down</t>
  </si>
  <si>
    <t>Total</t>
  </si>
  <si>
    <t>Terry H</t>
  </si>
  <si>
    <t>Pts Dwn</t>
  </si>
  <si>
    <t>Proc</t>
  </si>
  <si>
    <t>Overall</t>
  </si>
  <si>
    <t>String 1</t>
  </si>
  <si>
    <t>String 2</t>
  </si>
  <si>
    <t>Stage 1</t>
  </si>
  <si>
    <t>Stage 2</t>
  </si>
  <si>
    <t>Stage 3</t>
  </si>
  <si>
    <t>Raw Scores</t>
  </si>
  <si>
    <t>Stage 1/String 1</t>
  </si>
  <si>
    <t>Stage 2/String 1</t>
  </si>
  <si>
    <t>Stage 3/String 1</t>
  </si>
  <si>
    <t>Stage 1/String 2</t>
  </si>
  <si>
    <t>Stage 2/String 2</t>
  </si>
  <si>
    <t>Stage 3/String 2</t>
  </si>
  <si>
    <t>Stage1</t>
  </si>
  <si>
    <t>Stage2</t>
  </si>
  <si>
    <t>Stage3</t>
  </si>
  <si>
    <t>x2</t>
  </si>
  <si>
    <t>Minimum Rounds</t>
  </si>
  <si>
    <t>x14</t>
  </si>
  <si>
    <t>Average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</si>
</sst>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Alignment="1">
      <alignment horizontal="center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E20" sqref="E20"/>
    </sheetView>
  </sheetViews>
  <sheetFormatPr defaultColWidth="11" defaultRowHeight="12.75" x14ac:dyDescent="0.2"/>
  <cols>
    <col min="1" max="1" width="7.25" bestFit="1" customWidth="1"/>
    <col min="2" max="2" width="6.375" style="15" bestFit="1" customWidth="1"/>
    <col min="3" max="3" width="6.125" style="15" bestFit="1" customWidth="1"/>
    <col min="4" max="4" width="10.75" style="15" hidden="1" customWidth="1"/>
    <col min="5" max="5" width="5" style="15" customWidth="1"/>
    <col min="6" max="6" width="10.75" style="15" hidden="1" customWidth="1"/>
    <col min="7" max="7" width="5.125" style="15" bestFit="1" customWidth="1"/>
    <col min="8" max="8" width="10.75" style="15" hidden="1" customWidth="1"/>
    <col min="9" max="9" width="5.875" style="15" bestFit="1" customWidth="1"/>
    <col min="10" max="10" width="6.375" style="15" bestFit="1" customWidth="1"/>
    <col min="11" max="11" width="6.5" style="15" bestFit="1" customWidth="1"/>
  </cols>
  <sheetData>
    <row r="1" spans="1:11" x14ac:dyDescent="0.2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4" customFormat="1" ht="25.5" x14ac:dyDescent="0.2">
      <c r="A2" s="16" t="s">
        <v>2</v>
      </c>
      <c r="B2" s="17" t="s">
        <v>8</v>
      </c>
      <c r="C2" s="17" t="s">
        <v>3</v>
      </c>
      <c r="D2" s="17" t="s">
        <v>4</v>
      </c>
      <c r="E2" s="17" t="s">
        <v>0</v>
      </c>
      <c r="F2" s="17" t="s">
        <v>5</v>
      </c>
      <c r="G2" s="17" t="s">
        <v>44</v>
      </c>
      <c r="H2" s="17" t="s">
        <v>6</v>
      </c>
      <c r="I2" s="17" t="s">
        <v>7</v>
      </c>
      <c r="J2" s="17" t="s">
        <v>15</v>
      </c>
      <c r="K2" s="17" t="s">
        <v>31</v>
      </c>
    </row>
    <row r="3" spans="1:11" x14ac:dyDescent="0.2">
      <c r="A3" s="18" t="s">
        <v>16</v>
      </c>
      <c r="B3" s="19">
        <v>20.56</v>
      </c>
      <c r="C3" s="19">
        <v>3</v>
      </c>
      <c r="D3" s="19">
        <f t="shared" ref="D3:D34" si="0">C3*0.5</f>
        <v>1.5</v>
      </c>
      <c r="E3" s="19"/>
      <c r="F3" s="19">
        <f t="shared" ref="F3:F34" si="1">E3*5</f>
        <v>0</v>
      </c>
      <c r="G3" s="19"/>
      <c r="H3" s="19">
        <f t="shared" ref="H3:H34" si="2">G3*3</f>
        <v>0</v>
      </c>
      <c r="I3" s="19">
        <f t="shared" ref="I3:I34" si="3">B3+D3+F3+H3</f>
        <v>22.06</v>
      </c>
      <c r="J3" s="19">
        <v>1</v>
      </c>
      <c r="K3" s="19">
        <v>1</v>
      </c>
    </row>
    <row r="4" spans="1:11" x14ac:dyDescent="0.2">
      <c r="A4" s="18" t="s">
        <v>16</v>
      </c>
      <c r="B4" s="19">
        <v>18.649999999999999</v>
      </c>
      <c r="C4" s="19">
        <v>5</v>
      </c>
      <c r="D4" s="19">
        <f t="shared" si="0"/>
        <v>2.5</v>
      </c>
      <c r="E4" s="19"/>
      <c r="F4" s="19">
        <f t="shared" si="1"/>
        <v>0</v>
      </c>
      <c r="G4" s="19"/>
      <c r="H4" s="19">
        <f t="shared" si="2"/>
        <v>0</v>
      </c>
      <c r="I4" s="19">
        <f t="shared" si="3"/>
        <v>21.15</v>
      </c>
      <c r="J4" s="19">
        <v>1</v>
      </c>
      <c r="K4" s="19">
        <v>2</v>
      </c>
    </row>
    <row r="5" spans="1:11" x14ac:dyDescent="0.2">
      <c r="A5" s="18" t="s">
        <v>16</v>
      </c>
      <c r="B5" s="19">
        <v>18.149999999999999</v>
      </c>
      <c r="C5" s="19">
        <v>9</v>
      </c>
      <c r="D5" s="19">
        <f t="shared" si="0"/>
        <v>4.5</v>
      </c>
      <c r="E5" s="19"/>
      <c r="F5" s="19">
        <f t="shared" si="1"/>
        <v>0</v>
      </c>
      <c r="G5" s="19"/>
      <c r="H5" s="19">
        <f t="shared" si="2"/>
        <v>0</v>
      </c>
      <c r="I5" s="19">
        <f t="shared" si="3"/>
        <v>22.65</v>
      </c>
      <c r="J5" s="19">
        <v>2</v>
      </c>
      <c r="K5" s="19">
        <v>1</v>
      </c>
    </row>
    <row r="6" spans="1:11" x14ac:dyDescent="0.2">
      <c r="A6" s="18" t="s">
        <v>16</v>
      </c>
      <c r="B6" s="19">
        <v>18.7</v>
      </c>
      <c r="C6" s="19">
        <v>12</v>
      </c>
      <c r="D6" s="19">
        <f t="shared" si="0"/>
        <v>6</v>
      </c>
      <c r="E6" s="19"/>
      <c r="F6" s="19">
        <f t="shared" si="1"/>
        <v>0</v>
      </c>
      <c r="G6" s="19"/>
      <c r="H6" s="19">
        <f t="shared" si="2"/>
        <v>0</v>
      </c>
      <c r="I6" s="19">
        <f t="shared" si="3"/>
        <v>24.7</v>
      </c>
      <c r="J6" s="19">
        <v>2</v>
      </c>
      <c r="K6" s="19">
        <v>2</v>
      </c>
    </row>
    <row r="7" spans="1:11" x14ac:dyDescent="0.2">
      <c r="A7" s="18" t="s">
        <v>16</v>
      </c>
      <c r="B7" s="19">
        <v>31.65</v>
      </c>
      <c r="C7" s="19">
        <v>10</v>
      </c>
      <c r="D7" s="19">
        <f t="shared" si="0"/>
        <v>5</v>
      </c>
      <c r="E7" s="19"/>
      <c r="F7" s="19">
        <f t="shared" si="1"/>
        <v>0</v>
      </c>
      <c r="G7" s="19"/>
      <c r="H7" s="19">
        <f t="shared" si="2"/>
        <v>0</v>
      </c>
      <c r="I7" s="19">
        <f t="shared" si="3"/>
        <v>36.65</v>
      </c>
      <c r="J7" s="19">
        <v>3</v>
      </c>
      <c r="K7" s="19">
        <v>1</v>
      </c>
    </row>
    <row r="8" spans="1:11" x14ac:dyDescent="0.2">
      <c r="A8" s="18" t="s">
        <v>16</v>
      </c>
      <c r="B8" s="19">
        <v>27.92</v>
      </c>
      <c r="C8" s="19">
        <v>15</v>
      </c>
      <c r="D8" s="19">
        <f t="shared" si="0"/>
        <v>7.5</v>
      </c>
      <c r="E8" s="19"/>
      <c r="F8" s="19">
        <f t="shared" si="1"/>
        <v>0</v>
      </c>
      <c r="G8" s="19"/>
      <c r="H8" s="19">
        <f t="shared" si="2"/>
        <v>0</v>
      </c>
      <c r="I8" s="19">
        <f t="shared" si="3"/>
        <v>35.42</v>
      </c>
      <c r="J8" s="19">
        <v>3</v>
      </c>
      <c r="K8" s="19">
        <v>2</v>
      </c>
    </row>
    <row r="9" spans="1:11" x14ac:dyDescent="0.2">
      <c r="A9" s="18" t="s">
        <v>17</v>
      </c>
      <c r="B9" s="19">
        <v>24.29</v>
      </c>
      <c r="C9" s="19">
        <v>2</v>
      </c>
      <c r="D9" s="19">
        <f t="shared" si="0"/>
        <v>1</v>
      </c>
      <c r="E9" s="19"/>
      <c r="F9" s="19">
        <f t="shared" si="1"/>
        <v>0</v>
      </c>
      <c r="G9" s="19">
        <v>1</v>
      </c>
      <c r="H9" s="19">
        <f t="shared" si="2"/>
        <v>3</v>
      </c>
      <c r="I9" s="19">
        <f t="shared" si="3"/>
        <v>28.29</v>
      </c>
      <c r="J9" s="19">
        <v>1</v>
      </c>
      <c r="K9" s="19">
        <v>1</v>
      </c>
    </row>
    <row r="10" spans="1:11" x14ac:dyDescent="0.2">
      <c r="A10" s="18" t="s">
        <v>17</v>
      </c>
      <c r="B10" s="19">
        <v>15.91</v>
      </c>
      <c r="C10" s="19">
        <v>7</v>
      </c>
      <c r="D10" s="19">
        <f t="shared" si="0"/>
        <v>3.5</v>
      </c>
      <c r="E10" s="19"/>
      <c r="F10" s="19">
        <f t="shared" si="1"/>
        <v>0</v>
      </c>
      <c r="G10" s="19"/>
      <c r="H10" s="19">
        <f t="shared" si="2"/>
        <v>0</v>
      </c>
      <c r="I10" s="19">
        <f t="shared" si="3"/>
        <v>19.41</v>
      </c>
      <c r="J10" s="19">
        <v>1</v>
      </c>
      <c r="K10" s="19">
        <v>2</v>
      </c>
    </row>
    <row r="11" spans="1:11" x14ac:dyDescent="0.2">
      <c r="A11" s="18" t="s">
        <v>17</v>
      </c>
      <c r="B11" s="19">
        <v>20.91</v>
      </c>
      <c r="C11" s="19">
        <v>5</v>
      </c>
      <c r="D11" s="19">
        <f t="shared" si="0"/>
        <v>2.5</v>
      </c>
      <c r="E11" s="19"/>
      <c r="F11" s="19">
        <f t="shared" si="1"/>
        <v>0</v>
      </c>
      <c r="G11" s="19"/>
      <c r="H11" s="19">
        <f t="shared" si="2"/>
        <v>0</v>
      </c>
      <c r="I11" s="19">
        <f t="shared" si="3"/>
        <v>23.41</v>
      </c>
      <c r="J11" s="19">
        <v>2</v>
      </c>
      <c r="K11" s="19">
        <v>1</v>
      </c>
    </row>
    <row r="12" spans="1:11" x14ac:dyDescent="0.2">
      <c r="A12" s="18" t="s">
        <v>17</v>
      </c>
      <c r="B12" s="19">
        <v>23.81</v>
      </c>
      <c r="C12" s="19">
        <v>13</v>
      </c>
      <c r="D12" s="19">
        <f t="shared" si="0"/>
        <v>6.5</v>
      </c>
      <c r="E12" s="19"/>
      <c r="F12" s="19">
        <f t="shared" si="1"/>
        <v>0</v>
      </c>
      <c r="G12" s="19"/>
      <c r="H12" s="19">
        <f t="shared" si="2"/>
        <v>0</v>
      </c>
      <c r="I12" s="19">
        <f t="shared" si="3"/>
        <v>30.31</v>
      </c>
      <c r="J12" s="19">
        <v>2</v>
      </c>
      <c r="K12" s="19">
        <v>2</v>
      </c>
    </row>
    <row r="13" spans="1:11" x14ac:dyDescent="0.2">
      <c r="A13" s="18" t="s">
        <v>17</v>
      </c>
      <c r="B13" s="19">
        <v>32.299999999999997</v>
      </c>
      <c r="C13" s="19">
        <v>15</v>
      </c>
      <c r="D13" s="19">
        <f t="shared" si="0"/>
        <v>7.5</v>
      </c>
      <c r="E13" s="19"/>
      <c r="F13" s="19">
        <f t="shared" si="1"/>
        <v>0</v>
      </c>
      <c r="G13" s="19"/>
      <c r="H13" s="19">
        <f t="shared" si="2"/>
        <v>0</v>
      </c>
      <c r="I13" s="19">
        <f t="shared" si="3"/>
        <v>39.799999999999997</v>
      </c>
      <c r="J13" s="19">
        <v>3</v>
      </c>
      <c r="K13" s="19">
        <v>1</v>
      </c>
    </row>
    <row r="14" spans="1:11" x14ac:dyDescent="0.2">
      <c r="A14" s="18" t="s">
        <v>17</v>
      </c>
      <c r="B14" s="19">
        <v>31.32</v>
      </c>
      <c r="C14" s="19">
        <v>20</v>
      </c>
      <c r="D14" s="19">
        <f t="shared" si="0"/>
        <v>10</v>
      </c>
      <c r="E14" s="19"/>
      <c r="F14" s="19">
        <f t="shared" si="1"/>
        <v>0</v>
      </c>
      <c r="G14" s="19"/>
      <c r="H14" s="19">
        <f t="shared" si="2"/>
        <v>0</v>
      </c>
      <c r="I14" s="19">
        <f t="shared" si="3"/>
        <v>41.32</v>
      </c>
      <c r="J14" s="19">
        <v>3</v>
      </c>
      <c r="K14" s="19">
        <v>2</v>
      </c>
    </row>
    <row r="15" spans="1:11" x14ac:dyDescent="0.2">
      <c r="A15" s="18" t="s">
        <v>18</v>
      </c>
      <c r="B15" s="19">
        <v>15.85</v>
      </c>
      <c r="C15" s="19">
        <v>8</v>
      </c>
      <c r="D15" s="19">
        <f t="shared" si="0"/>
        <v>4</v>
      </c>
      <c r="E15" s="19"/>
      <c r="F15" s="19">
        <f t="shared" si="1"/>
        <v>0</v>
      </c>
      <c r="G15" s="19"/>
      <c r="H15" s="19">
        <f t="shared" si="2"/>
        <v>0</v>
      </c>
      <c r="I15" s="19">
        <f t="shared" si="3"/>
        <v>19.850000000000001</v>
      </c>
      <c r="J15" s="19">
        <v>1</v>
      </c>
      <c r="K15" s="19">
        <v>1</v>
      </c>
    </row>
    <row r="16" spans="1:11" x14ac:dyDescent="0.2">
      <c r="A16" s="18" t="s">
        <v>18</v>
      </c>
      <c r="B16" s="19">
        <v>17.62</v>
      </c>
      <c r="C16" s="19">
        <v>1</v>
      </c>
      <c r="D16" s="19">
        <f t="shared" si="0"/>
        <v>0.5</v>
      </c>
      <c r="E16" s="19"/>
      <c r="F16" s="19">
        <f t="shared" si="1"/>
        <v>0</v>
      </c>
      <c r="G16" s="19"/>
      <c r="H16" s="19">
        <f t="shared" si="2"/>
        <v>0</v>
      </c>
      <c r="I16" s="19">
        <f t="shared" si="3"/>
        <v>18.12</v>
      </c>
      <c r="J16" s="19">
        <v>1</v>
      </c>
      <c r="K16" s="19">
        <v>2</v>
      </c>
    </row>
    <row r="17" spans="1:11" x14ac:dyDescent="0.2">
      <c r="A17" s="18" t="s">
        <v>18</v>
      </c>
      <c r="B17" s="19">
        <v>16.61</v>
      </c>
      <c r="C17" s="19">
        <v>13</v>
      </c>
      <c r="D17" s="19">
        <f t="shared" si="0"/>
        <v>6.5</v>
      </c>
      <c r="E17" s="19"/>
      <c r="F17" s="19">
        <f t="shared" si="1"/>
        <v>0</v>
      </c>
      <c r="G17" s="19"/>
      <c r="H17" s="19">
        <f t="shared" si="2"/>
        <v>0</v>
      </c>
      <c r="I17" s="19">
        <f t="shared" si="3"/>
        <v>23.11</v>
      </c>
      <c r="J17" s="19">
        <v>2</v>
      </c>
      <c r="K17" s="19">
        <v>1</v>
      </c>
    </row>
    <row r="18" spans="1:11" x14ac:dyDescent="0.2">
      <c r="A18" s="18" t="s">
        <v>18</v>
      </c>
      <c r="B18" s="19">
        <v>16.7</v>
      </c>
      <c r="C18" s="19">
        <v>10</v>
      </c>
      <c r="D18" s="19">
        <f t="shared" si="0"/>
        <v>5</v>
      </c>
      <c r="E18" s="19"/>
      <c r="F18" s="19">
        <f t="shared" si="1"/>
        <v>0</v>
      </c>
      <c r="G18" s="19"/>
      <c r="H18" s="19">
        <f t="shared" si="2"/>
        <v>0</v>
      </c>
      <c r="I18" s="19">
        <f t="shared" si="3"/>
        <v>21.7</v>
      </c>
      <c r="J18" s="19">
        <v>2</v>
      </c>
      <c r="K18" s="19">
        <v>2</v>
      </c>
    </row>
    <row r="19" spans="1:11" x14ac:dyDescent="0.2">
      <c r="A19" s="18" t="s">
        <v>18</v>
      </c>
      <c r="B19" s="19">
        <v>26.54</v>
      </c>
      <c r="C19" s="19">
        <v>5</v>
      </c>
      <c r="D19" s="19">
        <f t="shared" si="0"/>
        <v>2.5</v>
      </c>
      <c r="E19" s="19"/>
      <c r="F19" s="19">
        <f t="shared" si="1"/>
        <v>0</v>
      </c>
      <c r="G19" s="19"/>
      <c r="H19" s="19">
        <f t="shared" si="2"/>
        <v>0</v>
      </c>
      <c r="I19" s="19">
        <f t="shared" si="3"/>
        <v>29.04</v>
      </c>
      <c r="J19" s="19">
        <v>3</v>
      </c>
      <c r="K19" s="19">
        <v>1</v>
      </c>
    </row>
    <row r="20" spans="1:11" x14ac:dyDescent="0.2">
      <c r="A20" s="18" t="s">
        <v>18</v>
      </c>
      <c r="B20" s="19">
        <v>21.71</v>
      </c>
      <c r="C20" s="19">
        <v>30</v>
      </c>
      <c r="D20" s="19">
        <f t="shared" si="0"/>
        <v>15</v>
      </c>
      <c r="E20" s="19"/>
      <c r="F20" s="19">
        <f t="shared" si="1"/>
        <v>0</v>
      </c>
      <c r="G20" s="19"/>
      <c r="H20" s="19">
        <f t="shared" si="2"/>
        <v>0</v>
      </c>
      <c r="I20" s="19">
        <f t="shared" si="3"/>
        <v>36.71</v>
      </c>
      <c r="J20" s="19">
        <v>3</v>
      </c>
      <c r="K20" s="19">
        <v>2</v>
      </c>
    </row>
    <row r="21" spans="1:11" x14ac:dyDescent="0.2">
      <c r="A21" s="18" t="s">
        <v>19</v>
      </c>
      <c r="B21" s="19">
        <v>19.97</v>
      </c>
      <c r="C21" s="19">
        <v>3</v>
      </c>
      <c r="D21" s="19">
        <f t="shared" si="0"/>
        <v>1.5</v>
      </c>
      <c r="E21" s="19"/>
      <c r="F21" s="19">
        <f t="shared" si="1"/>
        <v>0</v>
      </c>
      <c r="G21" s="19"/>
      <c r="H21" s="19">
        <f t="shared" si="2"/>
        <v>0</v>
      </c>
      <c r="I21" s="19">
        <f t="shared" si="3"/>
        <v>21.47</v>
      </c>
      <c r="J21" s="19">
        <v>1</v>
      </c>
      <c r="K21" s="19">
        <v>1</v>
      </c>
    </row>
    <row r="22" spans="1:11" x14ac:dyDescent="0.2">
      <c r="A22" s="18" t="s">
        <v>19</v>
      </c>
      <c r="B22" s="19">
        <v>18.45</v>
      </c>
      <c r="C22" s="19">
        <v>1</v>
      </c>
      <c r="D22" s="19">
        <f t="shared" si="0"/>
        <v>0.5</v>
      </c>
      <c r="E22" s="19"/>
      <c r="F22" s="19">
        <f t="shared" si="1"/>
        <v>0</v>
      </c>
      <c r="G22" s="19"/>
      <c r="H22" s="19">
        <f t="shared" si="2"/>
        <v>0</v>
      </c>
      <c r="I22" s="19">
        <f t="shared" si="3"/>
        <v>18.95</v>
      </c>
      <c r="J22" s="19">
        <v>1</v>
      </c>
      <c r="K22" s="19">
        <v>2</v>
      </c>
    </row>
    <row r="23" spans="1:11" x14ac:dyDescent="0.2">
      <c r="A23" s="18" t="s">
        <v>19</v>
      </c>
      <c r="B23" s="19">
        <v>20.260000000000002</v>
      </c>
      <c r="C23" s="19">
        <v>6</v>
      </c>
      <c r="D23" s="19">
        <f t="shared" si="0"/>
        <v>3</v>
      </c>
      <c r="E23" s="19"/>
      <c r="F23" s="19">
        <f t="shared" si="1"/>
        <v>0</v>
      </c>
      <c r="G23" s="19"/>
      <c r="H23" s="19">
        <f t="shared" si="2"/>
        <v>0</v>
      </c>
      <c r="I23" s="19">
        <f t="shared" si="3"/>
        <v>23.26</v>
      </c>
      <c r="J23" s="19">
        <v>2</v>
      </c>
      <c r="K23" s="19">
        <v>1</v>
      </c>
    </row>
    <row r="24" spans="1:11" x14ac:dyDescent="0.2">
      <c r="A24" s="18" t="s">
        <v>19</v>
      </c>
      <c r="B24" s="19">
        <v>19.260000000000002</v>
      </c>
      <c r="C24" s="19">
        <v>4</v>
      </c>
      <c r="D24" s="19">
        <f t="shared" si="0"/>
        <v>2</v>
      </c>
      <c r="E24" s="19"/>
      <c r="F24" s="19">
        <f t="shared" si="1"/>
        <v>0</v>
      </c>
      <c r="G24" s="19"/>
      <c r="H24" s="19">
        <f t="shared" si="2"/>
        <v>0</v>
      </c>
      <c r="I24" s="19">
        <f t="shared" si="3"/>
        <v>21.26</v>
      </c>
      <c r="J24" s="19">
        <v>2</v>
      </c>
      <c r="K24" s="19">
        <v>2</v>
      </c>
    </row>
    <row r="25" spans="1:11" x14ac:dyDescent="0.2">
      <c r="A25" s="18" t="s">
        <v>19</v>
      </c>
      <c r="B25" s="19">
        <v>22.48</v>
      </c>
      <c r="C25" s="19">
        <v>5</v>
      </c>
      <c r="D25" s="19">
        <f t="shared" si="0"/>
        <v>2.5</v>
      </c>
      <c r="E25" s="19"/>
      <c r="F25" s="19">
        <f t="shared" si="1"/>
        <v>0</v>
      </c>
      <c r="G25" s="19"/>
      <c r="H25" s="19">
        <f t="shared" si="2"/>
        <v>0</v>
      </c>
      <c r="I25" s="19">
        <f t="shared" si="3"/>
        <v>24.98</v>
      </c>
      <c r="J25" s="19">
        <v>3</v>
      </c>
      <c r="K25" s="19">
        <v>1</v>
      </c>
    </row>
    <row r="26" spans="1:11" x14ac:dyDescent="0.2">
      <c r="A26" s="18" t="s">
        <v>19</v>
      </c>
      <c r="B26" s="19">
        <v>23.2</v>
      </c>
      <c r="C26" s="19">
        <v>20</v>
      </c>
      <c r="D26" s="19">
        <f t="shared" si="0"/>
        <v>10</v>
      </c>
      <c r="E26" s="19"/>
      <c r="F26" s="19">
        <f t="shared" si="1"/>
        <v>0</v>
      </c>
      <c r="G26" s="19"/>
      <c r="H26" s="19">
        <f t="shared" si="2"/>
        <v>0</v>
      </c>
      <c r="I26" s="19">
        <f t="shared" si="3"/>
        <v>33.200000000000003</v>
      </c>
      <c r="J26" s="19">
        <v>3</v>
      </c>
      <c r="K26" s="19">
        <v>2</v>
      </c>
    </row>
    <row r="27" spans="1:11" x14ac:dyDescent="0.2">
      <c r="A27" s="18" t="s">
        <v>20</v>
      </c>
      <c r="B27" s="19">
        <v>18.260000000000002</v>
      </c>
      <c r="C27" s="19">
        <v>17</v>
      </c>
      <c r="D27" s="19">
        <f t="shared" si="0"/>
        <v>8.5</v>
      </c>
      <c r="E27" s="19"/>
      <c r="F27" s="19">
        <f t="shared" si="1"/>
        <v>0</v>
      </c>
      <c r="G27" s="19">
        <v>1</v>
      </c>
      <c r="H27" s="19">
        <f t="shared" si="2"/>
        <v>3</v>
      </c>
      <c r="I27" s="19">
        <f t="shared" si="3"/>
        <v>29.76</v>
      </c>
      <c r="J27" s="19">
        <v>1</v>
      </c>
      <c r="K27" s="19">
        <v>1</v>
      </c>
    </row>
    <row r="28" spans="1:11" x14ac:dyDescent="0.2">
      <c r="A28" s="18" t="s">
        <v>20</v>
      </c>
      <c r="B28" s="19">
        <v>21.37</v>
      </c>
      <c r="C28" s="19">
        <v>6</v>
      </c>
      <c r="D28" s="19">
        <f t="shared" si="0"/>
        <v>3</v>
      </c>
      <c r="E28" s="19"/>
      <c r="F28" s="19">
        <f t="shared" si="1"/>
        <v>0</v>
      </c>
      <c r="G28" s="19">
        <v>1</v>
      </c>
      <c r="H28" s="19">
        <f t="shared" si="2"/>
        <v>3</v>
      </c>
      <c r="I28" s="19">
        <f t="shared" si="3"/>
        <v>27.37</v>
      </c>
      <c r="J28" s="19">
        <v>1</v>
      </c>
      <c r="K28" s="19">
        <v>2</v>
      </c>
    </row>
    <row r="29" spans="1:11" x14ac:dyDescent="0.2">
      <c r="A29" s="18" t="s">
        <v>20</v>
      </c>
      <c r="B29" s="19">
        <v>21.82</v>
      </c>
      <c r="C29" s="19">
        <v>23</v>
      </c>
      <c r="D29" s="19">
        <f t="shared" si="0"/>
        <v>11.5</v>
      </c>
      <c r="E29" s="19"/>
      <c r="F29" s="19">
        <f t="shared" si="1"/>
        <v>0</v>
      </c>
      <c r="G29" s="19"/>
      <c r="H29" s="19">
        <f t="shared" si="2"/>
        <v>0</v>
      </c>
      <c r="I29" s="19">
        <f t="shared" si="3"/>
        <v>33.32</v>
      </c>
      <c r="J29" s="19">
        <v>2</v>
      </c>
      <c r="K29" s="19">
        <v>1</v>
      </c>
    </row>
    <row r="30" spans="1:11" x14ac:dyDescent="0.2">
      <c r="A30" s="18" t="s">
        <v>20</v>
      </c>
      <c r="B30" s="19">
        <v>20.98</v>
      </c>
      <c r="C30" s="19">
        <v>33</v>
      </c>
      <c r="D30" s="19">
        <f t="shared" si="0"/>
        <v>16.5</v>
      </c>
      <c r="E30" s="19"/>
      <c r="F30" s="19">
        <f t="shared" si="1"/>
        <v>0</v>
      </c>
      <c r="G30" s="19">
        <v>1</v>
      </c>
      <c r="H30" s="19">
        <f t="shared" si="2"/>
        <v>3</v>
      </c>
      <c r="I30" s="19">
        <f t="shared" si="3"/>
        <v>40.480000000000004</v>
      </c>
      <c r="J30" s="19">
        <v>2</v>
      </c>
      <c r="K30" s="19">
        <v>2</v>
      </c>
    </row>
    <row r="31" spans="1:11" x14ac:dyDescent="0.2">
      <c r="A31" s="18" t="s">
        <v>20</v>
      </c>
      <c r="B31" s="19">
        <v>30.14</v>
      </c>
      <c r="C31" s="19">
        <v>20</v>
      </c>
      <c r="D31" s="19">
        <f t="shared" si="0"/>
        <v>10</v>
      </c>
      <c r="E31" s="19"/>
      <c r="F31" s="19">
        <f t="shared" si="1"/>
        <v>0</v>
      </c>
      <c r="G31" s="19"/>
      <c r="H31" s="19">
        <f t="shared" si="2"/>
        <v>0</v>
      </c>
      <c r="I31" s="19">
        <f t="shared" si="3"/>
        <v>40.14</v>
      </c>
      <c r="J31" s="19">
        <v>3</v>
      </c>
      <c r="K31" s="19">
        <v>1</v>
      </c>
    </row>
    <row r="32" spans="1:11" x14ac:dyDescent="0.2">
      <c r="A32" s="18" t="s">
        <v>20</v>
      </c>
      <c r="B32" s="19">
        <v>32.479999999999997</v>
      </c>
      <c r="C32" s="19">
        <v>40</v>
      </c>
      <c r="D32" s="19">
        <f t="shared" si="0"/>
        <v>20</v>
      </c>
      <c r="E32" s="19"/>
      <c r="F32" s="19">
        <f t="shared" si="1"/>
        <v>0</v>
      </c>
      <c r="G32" s="19"/>
      <c r="H32" s="19">
        <f t="shared" si="2"/>
        <v>0</v>
      </c>
      <c r="I32" s="19">
        <f t="shared" si="3"/>
        <v>52.48</v>
      </c>
      <c r="J32" s="19">
        <v>3</v>
      </c>
      <c r="K32" s="19">
        <v>2</v>
      </c>
    </row>
    <row r="33" spans="1:11" x14ac:dyDescent="0.2">
      <c r="A33" s="18" t="s">
        <v>21</v>
      </c>
      <c r="B33" s="19">
        <v>28.98</v>
      </c>
      <c r="C33" s="19">
        <v>2</v>
      </c>
      <c r="D33" s="19">
        <f t="shared" si="0"/>
        <v>1</v>
      </c>
      <c r="E33" s="19"/>
      <c r="F33" s="19">
        <f t="shared" si="1"/>
        <v>0</v>
      </c>
      <c r="G33" s="19">
        <v>1</v>
      </c>
      <c r="H33" s="19">
        <f t="shared" si="2"/>
        <v>3</v>
      </c>
      <c r="I33" s="19">
        <f t="shared" si="3"/>
        <v>32.980000000000004</v>
      </c>
      <c r="J33" s="19">
        <v>1</v>
      </c>
      <c r="K33" s="19">
        <v>1</v>
      </c>
    </row>
    <row r="34" spans="1:11" x14ac:dyDescent="0.2">
      <c r="A34" s="18" t="s">
        <v>21</v>
      </c>
      <c r="B34" s="19">
        <v>21.44</v>
      </c>
      <c r="C34" s="19">
        <v>4</v>
      </c>
      <c r="D34" s="19">
        <f t="shared" si="0"/>
        <v>2</v>
      </c>
      <c r="E34" s="19"/>
      <c r="F34" s="19">
        <f t="shared" si="1"/>
        <v>0</v>
      </c>
      <c r="G34" s="19"/>
      <c r="H34" s="19">
        <f t="shared" si="2"/>
        <v>0</v>
      </c>
      <c r="I34" s="19">
        <f t="shared" si="3"/>
        <v>23.44</v>
      </c>
      <c r="J34" s="19">
        <v>1</v>
      </c>
      <c r="K34" s="19">
        <v>2</v>
      </c>
    </row>
    <row r="35" spans="1:11" x14ac:dyDescent="0.2">
      <c r="A35" s="18" t="s">
        <v>21</v>
      </c>
      <c r="B35" s="19">
        <v>19.09</v>
      </c>
      <c r="C35" s="19">
        <v>13</v>
      </c>
      <c r="D35" s="19">
        <f t="shared" ref="D35:D66" si="4">C35*0.5</f>
        <v>6.5</v>
      </c>
      <c r="E35" s="19"/>
      <c r="F35" s="19">
        <f t="shared" ref="F35:F66" si="5">E35*5</f>
        <v>0</v>
      </c>
      <c r="G35" s="19"/>
      <c r="H35" s="19">
        <f t="shared" ref="H35:H66" si="6">G35*3</f>
        <v>0</v>
      </c>
      <c r="I35" s="19">
        <f t="shared" ref="I35:I66" si="7">B35+D35+F35+H35</f>
        <v>25.59</v>
      </c>
      <c r="J35" s="19">
        <v>2</v>
      </c>
      <c r="K35" s="19">
        <v>1</v>
      </c>
    </row>
    <row r="36" spans="1:11" x14ac:dyDescent="0.2">
      <c r="A36" s="18" t="s">
        <v>21</v>
      </c>
      <c r="B36" s="19">
        <v>23.05</v>
      </c>
      <c r="C36" s="19">
        <v>13</v>
      </c>
      <c r="D36" s="19">
        <f t="shared" si="4"/>
        <v>6.5</v>
      </c>
      <c r="E36" s="19"/>
      <c r="F36" s="19">
        <f t="shared" si="5"/>
        <v>0</v>
      </c>
      <c r="G36" s="19"/>
      <c r="H36" s="19">
        <f t="shared" si="6"/>
        <v>0</v>
      </c>
      <c r="I36" s="19">
        <f t="shared" si="7"/>
        <v>29.55</v>
      </c>
      <c r="J36" s="19">
        <v>2</v>
      </c>
      <c r="K36" s="19">
        <v>2</v>
      </c>
    </row>
    <row r="37" spans="1:11" x14ac:dyDescent="0.2">
      <c r="A37" s="18" t="s">
        <v>21</v>
      </c>
      <c r="B37" s="19">
        <v>30.19</v>
      </c>
      <c r="C37" s="19">
        <v>15</v>
      </c>
      <c r="D37" s="19">
        <f t="shared" si="4"/>
        <v>7.5</v>
      </c>
      <c r="E37" s="19"/>
      <c r="F37" s="19">
        <f t="shared" si="5"/>
        <v>0</v>
      </c>
      <c r="G37" s="19"/>
      <c r="H37" s="19">
        <f t="shared" si="6"/>
        <v>0</v>
      </c>
      <c r="I37" s="19">
        <f t="shared" si="7"/>
        <v>37.69</v>
      </c>
      <c r="J37" s="19">
        <v>3</v>
      </c>
      <c r="K37" s="19">
        <v>1</v>
      </c>
    </row>
    <row r="38" spans="1:11" x14ac:dyDescent="0.2">
      <c r="A38" s="18" t="s">
        <v>21</v>
      </c>
      <c r="B38" s="19">
        <v>32.97</v>
      </c>
      <c r="C38" s="19">
        <v>5</v>
      </c>
      <c r="D38" s="19">
        <f t="shared" si="4"/>
        <v>2.5</v>
      </c>
      <c r="E38" s="19"/>
      <c r="F38" s="19">
        <f t="shared" si="5"/>
        <v>0</v>
      </c>
      <c r="G38" s="19"/>
      <c r="H38" s="19">
        <f t="shared" si="6"/>
        <v>0</v>
      </c>
      <c r="I38" s="19">
        <f t="shared" si="7"/>
        <v>35.47</v>
      </c>
      <c r="J38" s="19">
        <v>3</v>
      </c>
      <c r="K38" s="19">
        <v>2</v>
      </c>
    </row>
    <row r="39" spans="1:11" x14ac:dyDescent="0.2">
      <c r="A39" s="18" t="s">
        <v>22</v>
      </c>
      <c r="B39" s="19">
        <v>28.84</v>
      </c>
      <c r="C39" s="19">
        <v>1</v>
      </c>
      <c r="D39" s="19">
        <f t="shared" si="4"/>
        <v>0.5</v>
      </c>
      <c r="E39" s="19"/>
      <c r="F39" s="19">
        <f t="shared" si="5"/>
        <v>0</v>
      </c>
      <c r="G39" s="19">
        <v>1</v>
      </c>
      <c r="H39" s="19">
        <f t="shared" si="6"/>
        <v>3</v>
      </c>
      <c r="I39" s="19">
        <f t="shared" si="7"/>
        <v>32.340000000000003</v>
      </c>
      <c r="J39" s="19">
        <v>1</v>
      </c>
      <c r="K39" s="19">
        <v>1</v>
      </c>
    </row>
    <row r="40" spans="1:11" x14ac:dyDescent="0.2">
      <c r="A40" s="18" t="s">
        <v>22</v>
      </c>
      <c r="B40" s="19">
        <v>29.79</v>
      </c>
      <c r="C40" s="19">
        <v>4</v>
      </c>
      <c r="D40" s="19">
        <f t="shared" si="4"/>
        <v>2</v>
      </c>
      <c r="E40" s="19"/>
      <c r="F40" s="19">
        <f t="shared" si="5"/>
        <v>0</v>
      </c>
      <c r="G40" s="19"/>
      <c r="H40" s="19">
        <f t="shared" si="6"/>
        <v>0</v>
      </c>
      <c r="I40" s="19">
        <f t="shared" si="7"/>
        <v>31.79</v>
      </c>
      <c r="J40" s="19">
        <v>1</v>
      </c>
      <c r="K40" s="19">
        <v>2</v>
      </c>
    </row>
    <row r="41" spans="1:11" x14ac:dyDescent="0.2">
      <c r="A41" s="18" t="s">
        <v>22</v>
      </c>
      <c r="B41" s="19">
        <v>20.18</v>
      </c>
      <c r="C41" s="19">
        <v>14</v>
      </c>
      <c r="D41" s="19">
        <f t="shared" si="4"/>
        <v>7</v>
      </c>
      <c r="E41" s="19"/>
      <c r="F41" s="19">
        <f t="shared" si="5"/>
        <v>0</v>
      </c>
      <c r="G41" s="19"/>
      <c r="H41" s="19">
        <f t="shared" si="6"/>
        <v>0</v>
      </c>
      <c r="I41" s="19">
        <f t="shared" si="7"/>
        <v>27.18</v>
      </c>
      <c r="J41" s="19">
        <v>2</v>
      </c>
      <c r="K41" s="19">
        <v>1</v>
      </c>
    </row>
    <row r="42" spans="1:11" x14ac:dyDescent="0.2">
      <c r="A42" s="18" t="s">
        <v>22</v>
      </c>
      <c r="B42" s="19">
        <v>21.42</v>
      </c>
      <c r="C42" s="19">
        <v>5</v>
      </c>
      <c r="D42" s="19">
        <f t="shared" si="4"/>
        <v>2.5</v>
      </c>
      <c r="E42" s="19"/>
      <c r="F42" s="19">
        <f t="shared" si="5"/>
        <v>0</v>
      </c>
      <c r="G42" s="19"/>
      <c r="H42" s="19">
        <f t="shared" si="6"/>
        <v>0</v>
      </c>
      <c r="I42" s="19">
        <f t="shared" si="7"/>
        <v>23.92</v>
      </c>
      <c r="J42" s="19">
        <v>2</v>
      </c>
      <c r="K42" s="19">
        <v>2</v>
      </c>
    </row>
    <row r="43" spans="1:11" x14ac:dyDescent="0.2">
      <c r="A43" s="18" t="s">
        <v>22</v>
      </c>
      <c r="B43" s="19">
        <v>38.71</v>
      </c>
      <c r="C43" s="19">
        <v>5</v>
      </c>
      <c r="D43" s="19">
        <f t="shared" si="4"/>
        <v>2.5</v>
      </c>
      <c r="E43" s="19"/>
      <c r="F43" s="19">
        <f t="shared" si="5"/>
        <v>0</v>
      </c>
      <c r="G43" s="19"/>
      <c r="H43" s="19">
        <f t="shared" si="6"/>
        <v>0</v>
      </c>
      <c r="I43" s="19">
        <f t="shared" si="7"/>
        <v>41.21</v>
      </c>
      <c r="J43" s="19">
        <v>3</v>
      </c>
      <c r="K43" s="19">
        <v>1</v>
      </c>
    </row>
    <row r="44" spans="1:11" x14ac:dyDescent="0.2">
      <c r="A44" s="18" t="s">
        <v>22</v>
      </c>
      <c r="B44" s="19">
        <v>28.73</v>
      </c>
      <c r="C44" s="19">
        <v>5</v>
      </c>
      <c r="D44" s="19">
        <f t="shared" si="4"/>
        <v>2.5</v>
      </c>
      <c r="E44" s="19"/>
      <c r="F44" s="19">
        <f t="shared" si="5"/>
        <v>0</v>
      </c>
      <c r="G44" s="19"/>
      <c r="H44" s="19">
        <f t="shared" si="6"/>
        <v>0</v>
      </c>
      <c r="I44" s="19">
        <f t="shared" si="7"/>
        <v>31.23</v>
      </c>
      <c r="J44" s="19">
        <v>3</v>
      </c>
      <c r="K44" s="19">
        <v>2</v>
      </c>
    </row>
    <row r="45" spans="1:11" x14ac:dyDescent="0.2">
      <c r="A45" s="18" t="s">
        <v>23</v>
      </c>
      <c r="B45" s="19">
        <v>23.93</v>
      </c>
      <c r="C45" s="19">
        <v>3</v>
      </c>
      <c r="D45" s="19">
        <f t="shared" si="4"/>
        <v>1.5</v>
      </c>
      <c r="E45" s="19"/>
      <c r="F45" s="19">
        <f t="shared" si="5"/>
        <v>0</v>
      </c>
      <c r="G45" s="19">
        <v>1</v>
      </c>
      <c r="H45" s="19">
        <f t="shared" si="6"/>
        <v>3</v>
      </c>
      <c r="I45" s="19">
        <f t="shared" si="7"/>
        <v>28.43</v>
      </c>
      <c r="J45" s="19">
        <v>1</v>
      </c>
      <c r="K45" s="19">
        <v>1</v>
      </c>
    </row>
    <row r="46" spans="1:11" x14ac:dyDescent="0.2">
      <c r="A46" s="18" t="s">
        <v>23</v>
      </c>
      <c r="B46" s="19">
        <v>16.88</v>
      </c>
      <c r="C46" s="19">
        <v>12</v>
      </c>
      <c r="D46" s="19">
        <f t="shared" si="4"/>
        <v>6</v>
      </c>
      <c r="E46" s="19"/>
      <c r="F46" s="19">
        <f t="shared" si="5"/>
        <v>0</v>
      </c>
      <c r="G46" s="19"/>
      <c r="H46" s="19">
        <f t="shared" si="6"/>
        <v>0</v>
      </c>
      <c r="I46" s="19">
        <f t="shared" si="7"/>
        <v>22.88</v>
      </c>
      <c r="J46" s="19">
        <v>1</v>
      </c>
      <c r="K46" s="19">
        <v>2</v>
      </c>
    </row>
    <row r="47" spans="1:11" x14ac:dyDescent="0.2">
      <c r="A47" s="18" t="s">
        <v>23</v>
      </c>
      <c r="B47" s="19">
        <v>23.28</v>
      </c>
      <c r="C47" s="19">
        <v>15</v>
      </c>
      <c r="D47" s="19">
        <f t="shared" si="4"/>
        <v>7.5</v>
      </c>
      <c r="E47" s="19"/>
      <c r="F47" s="19">
        <f t="shared" si="5"/>
        <v>0</v>
      </c>
      <c r="G47" s="19"/>
      <c r="H47" s="19">
        <f t="shared" si="6"/>
        <v>0</v>
      </c>
      <c r="I47" s="19">
        <f t="shared" si="7"/>
        <v>30.78</v>
      </c>
      <c r="J47" s="19">
        <v>2</v>
      </c>
      <c r="K47" s="19">
        <v>1</v>
      </c>
    </row>
    <row r="48" spans="1:11" x14ac:dyDescent="0.2">
      <c r="A48" s="18" t="s">
        <v>23</v>
      </c>
      <c r="B48" s="19">
        <v>19.87</v>
      </c>
      <c r="C48" s="19">
        <v>22</v>
      </c>
      <c r="D48" s="19">
        <f t="shared" si="4"/>
        <v>11</v>
      </c>
      <c r="E48" s="19"/>
      <c r="F48" s="19">
        <f t="shared" si="5"/>
        <v>0</v>
      </c>
      <c r="G48" s="19"/>
      <c r="H48" s="19">
        <f t="shared" si="6"/>
        <v>0</v>
      </c>
      <c r="I48" s="19">
        <f t="shared" si="7"/>
        <v>30.87</v>
      </c>
      <c r="J48" s="19">
        <v>2</v>
      </c>
      <c r="K48" s="19">
        <v>2</v>
      </c>
    </row>
    <row r="49" spans="1:11" x14ac:dyDescent="0.2">
      <c r="A49" s="18" t="s">
        <v>23</v>
      </c>
      <c r="B49" s="19">
        <v>23.43</v>
      </c>
      <c r="C49" s="19">
        <v>40</v>
      </c>
      <c r="D49" s="19">
        <f t="shared" si="4"/>
        <v>20</v>
      </c>
      <c r="E49" s="19"/>
      <c r="F49" s="19">
        <f t="shared" si="5"/>
        <v>0</v>
      </c>
      <c r="G49" s="19"/>
      <c r="H49" s="19">
        <f t="shared" si="6"/>
        <v>0</v>
      </c>
      <c r="I49" s="19">
        <f t="shared" si="7"/>
        <v>43.43</v>
      </c>
      <c r="J49" s="19">
        <v>3</v>
      </c>
      <c r="K49" s="19">
        <v>1</v>
      </c>
    </row>
    <row r="50" spans="1:11" x14ac:dyDescent="0.2">
      <c r="A50" s="18" t="s">
        <v>23</v>
      </c>
      <c r="B50" s="19">
        <v>19.989999999999998</v>
      </c>
      <c r="C50" s="19">
        <v>25</v>
      </c>
      <c r="D50" s="19">
        <f t="shared" si="4"/>
        <v>12.5</v>
      </c>
      <c r="E50" s="19"/>
      <c r="F50" s="19">
        <f t="shared" si="5"/>
        <v>0</v>
      </c>
      <c r="G50" s="19"/>
      <c r="H50" s="19">
        <f t="shared" si="6"/>
        <v>0</v>
      </c>
      <c r="I50" s="19">
        <f t="shared" si="7"/>
        <v>32.489999999999995</v>
      </c>
      <c r="J50" s="19">
        <v>3</v>
      </c>
      <c r="K50" s="19">
        <v>2</v>
      </c>
    </row>
    <row r="51" spans="1:11" x14ac:dyDescent="0.2">
      <c r="A51" s="18" t="s">
        <v>24</v>
      </c>
      <c r="B51" s="19">
        <v>59.51</v>
      </c>
      <c r="C51" s="19">
        <v>18</v>
      </c>
      <c r="D51" s="19">
        <f t="shared" si="4"/>
        <v>9</v>
      </c>
      <c r="E51" s="19"/>
      <c r="F51" s="19">
        <f t="shared" si="5"/>
        <v>0</v>
      </c>
      <c r="G51" s="19"/>
      <c r="H51" s="19">
        <f t="shared" si="6"/>
        <v>0</v>
      </c>
      <c r="I51" s="19">
        <f t="shared" si="7"/>
        <v>68.509999999999991</v>
      </c>
      <c r="J51" s="19">
        <v>1</v>
      </c>
      <c r="K51" s="19">
        <v>1</v>
      </c>
    </row>
    <row r="52" spans="1:11" x14ac:dyDescent="0.2">
      <c r="A52" s="18" t="s">
        <v>24</v>
      </c>
      <c r="B52" s="19">
        <v>41.21</v>
      </c>
      <c r="C52" s="19">
        <v>23</v>
      </c>
      <c r="D52" s="19">
        <f t="shared" si="4"/>
        <v>11.5</v>
      </c>
      <c r="E52" s="19"/>
      <c r="F52" s="19">
        <f t="shared" si="5"/>
        <v>0</v>
      </c>
      <c r="G52" s="19"/>
      <c r="H52" s="19">
        <f t="shared" si="6"/>
        <v>0</v>
      </c>
      <c r="I52" s="19">
        <f t="shared" si="7"/>
        <v>52.71</v>
      </c>
      <c r="J52" s="19">
        <v>1</v>
      </c>
      <c r="K52" s="19">
        <v>2</v>
      </c>
    </row>
    <row r="53" spans="1:11" x14ac:dyDescent="0.2">
      <c r="A53" s="18" t="s">
        <v>24</v>
      </c>
      <c r="B53" s="19">
        <v>32.93</v>
      </c>
      <c r="C53" s="19">
        <v>35</v>
      </c>
      <c r="D53" s="19">
        <f t="shared" si="4"/>
        <v>17.5</v>
      </c>
      <c r="E53" s="19"/>
      <c r="F53" s="19">
        <f t="shared" si="5"/>
        <v>0</v>
      </c>
      <c r="G53" s="19">
        <v>1</v>
      </c>
      <c r="H53" s="19">
        <f t="shared" si="6"/>
        <v>3</v>
      </c>
      <c r="I53" s="19">
        <f t="shared" si="7"/>
        <v>53.43</v>
      </c>
      <c r="J53" s="19">
        <v>2</v>
      </c>
      <c r="K53" s="19">
        <v>1</v>
      </c>
    </row>
    <row r="54" spans="1:11" x14ac:dyDescent="0.2">
      <c r="A54" s="18" t="s">
        <v>24</v>
      </c>
      <c r="B54" s="19">
        <v>32.89</v>
      </c>
      <c r="C54" s="19">
        <v>31</v>
      </c>
      <c r="D54" s="19">
        <f t="shared" si="4"/>
        <v>15.5</v>
      </c>
      <c r="E54" s="19"/>
      <c r="F54" s="19">
        <f t="shared" si="5"/>
        <v>0</v>
      </c>
      <c r="G54" s="19"/>
      <c r="H54" s="19">
        <f t="shared" si="6"/>
        <v>0</v>
      </c>
      <c r="I54" s="19">
        <f t="shared" si="7"/>
        <v>48.39</v>
      </c>
      <c r="J54" s="19">
        <v>2</v>
      </c>
      <c r="K54" s="19">
        <v>2</v>
      </c>
    </row>
    <row r="55" spans="1:11" x14ac:dyDescent="0.2">
      <c r="A55" s="18" t="s">
        <v>24</v>
      </c>
      <c r="B55" s="19">
        <v>47.38</v>
      </c>
      <c r="C55" s="19">
        <v>30</v>
      </c>
      <c r="D55" s="19">
        <f t="shared" si="4"/>
        <v>15</v>
      </c>
      <c r="E55" s="19"/>
      <c r="F55" s="19">
        <f t="shared" si="5"/>
        <v>0</v>
      </c>
      <c r="G55" s="19"/>
      <c r="H55" s="19">
        <f t="shared" si="6"/>
        <v>0</v>
      </c>
      <c r="I55" s="19">
        <f t="shared" si="7"/>
        <v>62.38</v>
      </c>
      <c r="J55" s="19">
        <v>3</v>
      </c>
      <c r="K55" s="19">
        <v>1</v>
      </c>
    </row>
    <row r="56" spans="1:11" x14ac:dyDescent="0.2">
      <c r="A56" s="18" t="s">
        <v>24</v>
      </c>
      <c r="B56" s="19">
        <v>49.23</v>
      </c>
      <c r="C56" s="19">
        <v>25</v>
      </c>
      <c r="D56" s="19">
        <f t="shared" si="4"/>
        <v>12.5</v>
      </c>
      <c r="E56" s="19"/>
      <c r="F56" s="19">
        <f t="shared" si="5"/>
        <v>0</v>
      </c>
      <c r="G56" s="19"/>
      <c r="H56" s="19">
        <f t="shared" si="6"/>
        <v>0</v>
      </c>
      <c r="I56" s="19">
        <f t="shared" si="7"/>
        <v>61.73</v>
      </c>
      <c r="J56" s="19">
        <v>3</v>
      </c>
      <c r="K56" s="19">
        <v>2</v>
      </c>
    </row>
    <row r="57" spans="1:11" x14ac:dyDescent="0.2">
      <c r="A57" s="18" t="s">
        <v>25</v>
      </c>
      <c r="B57" s="19">
        <v>24.34</v>
      </c>
      <c r="C57" s="19">
        <v>1</v>
      </c>
      <c r="D57" s="19">
        <f t="shared" si="4"/>
        <v>0.5</v>
      </c>
      <c r="E57" s="19"/>
      <c r="F57" s="19">
        <f t="shared" si="5"/>
        <v>0</v>
      </c>
      <c r="G57" s="19"/>
      <c r="H57" s="19">
        <f t="shared" si="6"/>
        <v>0</v>
      </c>
      <c r="I57" s="19">
        <f t="shared" si="7"/>
        <v>24.84</v>
      </c>
      <c r="J57" s="19">
        <v>1</v>
      </c>
      <c r="K57" s="19">
        <v>1</v>
      </c>
    </row>
    <row r="58" spans="1:11" x14ac:dyDescent="0.2">
      <c r="A58" s="18" t="s">
        <v>25</v>
      </c>
      <c r="B58" s="19">
        <v>15.31</v>
      </c>
      <c r="C58" s="19">
        <v>8</v>
      </c>
      <c r="D58" s="19">
        <f t="shared" si="4"/>
        <v>4</v>
      </c>
      <c r="E58" s="19"/>
      <c r="F58" s="19">
        <f t="shared" si="5"/>
        <v>0</v>
      </c>
      <c r="G58" s="19">
        <v>1</v>
      </c>
      <c r="H58" s="19">
        <f t="shared" si="6"/>
        <v>3</v>
      </c>
      <c r="I58" s="19">
        <f t="shared" si="7"/>
        <v>22.310000000000002</v>
      </c>
      <c r="J58" s="19">
        <v>1</v>
      </c>
      <c r="K58" s="19">
        <v>2</v>
      </c>
    </row>
    <row r="59" spans="1:11" x14ac:dyDescent="0.2">
      <c r="A59" s="18" t="s">
        <v>25</v>
      </c>
      <c r="B59" s="19">
        <v>18.37</v>
      </c>
      <c r="C59" s="19">
        <v>10</v>
      </c>
      <c r="D59" s="19">
        <f t="shared" si="4"/>
        <v>5</v>
      </c>
      <c r="E59" s="19"/>
      <c r="F59" s="19">
        <f t="shared" si="5"/>
        <v>0</v>
      </c>
      <c r="G59" s="19"/>
      <c r="H59" s="19">
        <f t="shared" si="6"/>
        <v>0</v>
      </c>
      <c r="I59" s="19">
        <f t="shared" si="7"/>
        <v>23.37</v>
      </c>
      <c r="J59" s="19">
        <v>2</v>
      </c>
      <c r="K59" s="19">
        <v>1</v>
      </c>
    </row>
    <row r="60" spans="1:11" x14ac:dyDescent="0.2">
      <c r="A60" s="18" t="s">
        <v>25</v>
      </c>
      <c r="B60" s="19">
        <v>19.510000000000002</v>
      </c>
      <c r="C60" s="19">
        <v>8</v>
      </c>
      <c r="D60" s="19">
        <f t="shared" si="4"/>
        <v>4</v>
      </c>
      <c r="E60" s="19"/>
      <c r="F60" s="19">
        <f t="shared" si="5"/>
        <v>0</v>
      </c>
      <c r="G60" s="19"/>
      <c r="H60" s="19">
        <f t="shared" si="6"/>
        <v>0</v>
      </c>
      <c r="I60" s="19">
        <f t="shared" si="7"/>
        <v>23.51</v>
      </c>
      <c r="J60" s="19">
        <v>2</v>
      </c>
      <c r="K60" s="19">
        <v>2</v>
      </c>
    </row>
    <row r="61" spans="1:11" x14ac:dyDescent="0.2">
      <c r="A61" s="18" t="s">
        <v>25</v>
      </c>
      <c r="B61" s="19">
        <v>20.14</v>
      </c>
      <c r="C61" s="19">
        <v>15</v>
      </c>
      <c r="D61" s="19">
        <f t="shared" si="4"/>
        <v>7.5</v>
      </c>
      <c r="E61" s="19"/>
      <c r="F61" s="19">
        <f t="shared" si="5"/>
        <v>0</v>
      </c>
      <c r="G61" s="19"/>
      <c r="H61" s="19">
        <f t="shared" si="6"/>
        <v>0</v>
      </c>
      <c r="I61" s="19">
        <f t="shared" si="7"/>
        <v>27.64</v>
      </c>
      <c r="J61" s="19">
        <v>3</v>
      </c>
      <c r="K61" s="19">
        <v>1</v>
      </c>
    </row>
    <row r="62" spans="1:11" x14ac:dyDescent="0.2">
      <c r="A62" s="18" t="s">
        <v>25</v>
      </c>
      <c r="B62" s="19">
        <v>21.84</v>
      </c>
      <c r="C62" s="19">
        <v>20</v>
      </c>
      <c r="D62" s="19">
        <f t="shared" si="4"/>
        <v>10</v>
      </c>
      <c r="E62" s="19"/>
      <c r="F62" s="19">
        <f t="shared" si="5"/>
        <v>0</v>
      </c>
      <c r="G62" s="19"/>
      <c r="H62" s="19">
        <f t="shared" si="6"/>
        <v>0</v>
      </c>
      <c r="I62" s="19">
        <f t="shared" si="7"/>
        <v>31.84</v>
      </c>
      <c r="J62" s="19">
        <v>3</v>
      </c>
      <c r="K62" s="19">
        <v>2</v>
      </c>
    </row>
    <row r="63" spans="1:11" x14ac:dyDescent="0.2">
      <c r="A63" s="18" t="s">
        <v>26</v>
      </c>
      <c r="B63" s="19">
        <v>16.79</v>
      </c>
      <c r="C63" s="19">
        <v>10</v>
      </c>
      <c r="D63" s="19">
        <f t="shared" si="4"/>
        <v>5</v>
      </c>
      <c r="E63" s="19"/>
      <c r="F63" s="19">
        <f t="shared" si="5"/>
        <v>0</v>
      </c>
      <c r="G63" s="19">
        <v>2</v>
      </c>
      <c r="H63" s="19">
        <f t="shared" si="6"/>
        <v>6</v>
      </c>
      <c r="I63" s="19">
        <f t="shared" si="7"/>
        <v>27.79</v>
      </c>
      <c r="J63" s="19">
        <v>1</v>
      </c>
      <c r="K63" s="19">
        <v>1</v>
      </c>
    </row>
    <row r="64" spans="1:11" x14ac:dyDescent="0.2">
      <c r="A64" s="18" t="s">
        <v>26</v>
      </c>
      <c r="B64" s="19">
        <v>15.49</v>
      </c>
      <c r="C64" s="19">
        <v>2</v>
      </c>
      <c r="D64" s="19">
        <f t="shared" si="4"/>
        <v>1</v>
      </c>
      <c r="E64" s="19"/>
      <c r="F64" s="19">
        <f t="shared" si="5"/>
        <v>0</v>
      </c>
      <c r="G64" s="19"/>
      <c r="H64" s="19">
        <f t="shared" si="6"/>
        <v>0</v>
      </c>
      <c r="I64" s="19">
        <f t="shared" si="7"/>
        <v>16.490000000000002</v>
      </c>
      <c r="J64" s="19">
        <v>1</v>
      </c>
      <c r="K64" s="19">
        <v>2</v>
      </c>
    </row>
    <row r="65" spans="1:11" x14ac:dyDescent="0.2">
      <c r="A65" s="18" t="s">
        <v>26</v>
      </c>
      <c r="B65" s="19">
        <v>19.190000000000001</v>
      </c>
      <c r="C65" s="19">
        <v>12</v>
      </c>
      <c r="D65" s="19">
        <f t="shared" si="4"/>
        <v>6</v>
      </c>
      <c r="E65" s="19"/>
      <c r="F65" s="19">
        <f t="shared" si="5"/>
        <v>0</v>
      </c>
      <c r="G65" s="19"/>
      <c r="H65" s="19">
        <f t="shared" si="6"/>
        <v>0</v>
      </c>
      <c r="I65" s="19">
        <f t="shared" si="7"/>
        <v>25.19</v>
      </c>
      <c r="J65" s="19">
        <v>2</v>
      </c>
      <c r="K65" s="19">
        <v>1</v>
      </c>
    </row>
    <row r="66" spans="1:11" x14ac:dyDescent="0.2">
      <c r="A66" s="18" t="s">
        <v>26</v>
      </c>
      <c r="B66" s="19">
        <v>19.78</v>
      </c>
      <c r="C66" s="19">
        <v>8</v>
      </c>
      <c r="D66" s="19">
        <f t="shared" si="4"/>
        <v>4</v>
      </c>
      <c r="E66" s="19"/>
      <c r="F66" s="19">
        <f t="shared" si="5"/>
        <v>0</v>
      </c>
      <c r="G66" s="19"/>
      <c r="H66" s="19">
        <f t="shared" si="6"/>
        <v>0</v>
      </c>
      <c r="I66" s="19">
        <f t="shared" si="7"/>
        <v>23.78</v>
      </c>
      <c r="J66" s="19">
        <v>2</v>
      </c>
      <c r="K66" s="19">
        <v>2</v>
      </c>
    </row>
    <row r="67" spans="1:11" x14ac:dyDescent="0.2">
      <c r="A67" s="18" t="s">
        <v>26</v>
      </c>
      <c r="B67" s="19">
        <v>22.94</v>
      </c>
      <c r="C67" s="19">
        <v>10</v>
      </c>
      <c r="D67" s="19">
        <f t="shared" ref="D67:D87" si="8">C67*0.5</f>
        <v>5</v>
      </c>
      <c r="E67" s="19"/>
      <c r="F67" s="19">
        <f t="shared" ref="F67:F87" si="9">E67*5</f>
        <v>0</v>
      </c>
      <c r="G67" s="19"/>
      <c r="H67" s="19">
        <f t="shared" ref="H67:H87" si="10">G67*3</f>
        <v>0</v>
      </c>
      <c r="I67" s="19">
        <f t="shared" ref="I67:I87" si="11">B67+D67+F67+H67</f>
        <v>27.94</v>
      </c>
      <c r="J67" s="19">
        <v>3</v>
      </c>
      <c r="K67" s="19">
        <v>1</v>
      </c>
    </row>
    <row r="68" spans="1:11" x14ac:dyDescent="0.2">
      <c r="A68" s="18" t="s">
        <v>26</v>
      </c>
      <c r="B68" s="19">
        <v>24.59</v>
      </c>
      <c r="C68" s="19">
        <v>20</v>
      </c>
      <c r="D68" s="19">
        <f t="shared" si="8"/>
        <v>10</v>
      </c>
      <c r="E68" s="19"/>
      <c r="F68" s="19">
        <f t="shared" si="9"/>
        <v>0</v>
      </c>
      <c r="G68" s="19"/>
      <c r="H68" s="19">
        <f t="shared" si="10"/>
        <v>0</v>
      </c>
      <c r="I68" s="19">
        <f t="shared" si="11"/>
        <v>34.590000000000003</v>
      </c>
      <c r="J68" s="19">
        <v>3</v>
      </c>
      <c r="K68" s="19">
        <v>2</v>
      </c>
    </row>
    <row r="69" spans="1:11" x14ac:dyDescent="0.2">
      <c r="A69" s="18" t="s">
        <v>27</v>
      </c>
      <c r="B69" s="19">
        <v>21.14</v>
      </c>
      <c r="C69" s="19">
        <v>2</v>
      </c>
      <c r="D69" s="19">
        <f t="shared" si="8"/>
        <v>1</v>
      </c>
      <c r="E69" s="19"/>
      <c r="F69" s="19">
        <f t="shared" si="9"/>
        <v>0</v>
      </c>
      <c r="G69" s="19">
        <v>1</v>
      </c>
      <c r="H69" s="19">
        <f t="shared" si="10"/>
        <v>3</v>
      </c>
      <c r="I69" s="19">
        <f t="shared" si="11"/>
        <v>25.14</v>
      </c>
      <c r="J69" s="19">
        <v>1</v>
      </c>
      <c r="K69" s="19">
        <v>1</v>
      </c>
    </row>
    <row r="70" spans="1:11" x14ac:dyDescent="0.2">
      <c r="A70" s="18" t="s">
        <v>27</v>
      </c>
      <c r="B70" s="19">
        <v>19.54</v>
      </c>
      <c r="C70" s="19">
        <v>8</v>
      </c>
      <c r="D70" s="19">
        <f t="shared" si="8"/>
        <v>4</v>
      </c>
      <c r="E70" s="19"/>
      <c r="F70" s="19">
        <f t="shared" si="9"/>
        <v>0</v>
      </c>
      <c r="G70" s="19"/>
      <c r="H70" s="19">
        <f t="shared" si="10"/>
        <v>0</v>
      </c>
      <c r="I70" s="19">
        <f t="shared" si="11"/>
        <v>23.54</v>
      </c>
      <c r="J70" s="19">
        <v>1</v>
      </c>
      <c r="K70" s="19">
        <v>2</v>
      </c>
    </row>
    <row r="71" spans="1:11" x14ac:dyDescent="0.2">
      <c r="A71" s="18" t="s">
        <v>27</v>
      </c>
      <c r="B71" s="19">
        <v>27.7</v>
      </c>
      <c r="C71" s="19">
        <v>3</v>
      </c>
      <c r="D71" s="19">
        <f t="shared" si="8"/>
        <v>1.5</v>
      </c>
      <c r="E71" s="19"/>
      <c r="F71" s="19">
        <f t="shared" si="9"/>
        <v>0</v>
      </c>
      <c r="G71" s="19"/>
      <c r="H71" s="19">
        <f t="shared" si="10"/>
        <v>0</v>
      </c>
      <c r="I71" s="19">
        <f t="shared" si="11"/>
        <v>29.2</v>
      </c>
      <c r="J71" s="19">
        <v>2</v>
      </c>
      <c r="K71" s="19">
        <v>1</v>
      </c>
    </row>
    <row r="72" spans="1:11" x14ac:dyDescent="0.2">
      <c r="A72" s="18" t="s">
        <v>27</v>
      </c>
      <c r="B72" s="19">
        <v>21.16</v>
      </c>
      <c r="C72" s="19">
        <v>6</v>
      </c>
      <c r="D72" s="19">
        <f t="shared" si="8"/>
        <v>3</v>
      </c>
      <c r="E72" s="19"/>
      <c r="F72" s="19">
        <f t="shared" si="9"/>
        <v>0</v>
      </c>
      <c r="G72" s="19"/>
      <c r="H72" s="19">
        <f t="shared" si="10"/>
        <v>0</v>
      </c>
      <c r="I72" s="19">
        <f t="shared" si="11"/>
        <v>24.16</v>
      </c>
      <c r="J72" s="19">
        <v>2</v>
      </c>
      <c r="K72" s="19">
        <v>2</v>
      </c>
    </row>
    <row r="73" spans="1:11" x14ac:dyDescent="0.2">
      <c r="A73" s="18" t="s">
        <v>27</v>
      </c>
      <c r="B73" s="19">
        <v>29.35</v>
      </c>
      <c r="C73" s="19">
        <v>10</v>
      </c>
      <c r="D73" s="19">
        <f t="shared" si="8"/>
        <v>5</v>
      </c>
      <c r="E73" s="19"/>
      <c r="F73" s="19">
        <f t="shared" si="9"/>
        <v>0</v>
      </c>
      <c r="G73" s="19"/>
      <c r="H73" s="19">
        <f t="shared" si="10"/>
        <v>0</v>
      </c>
      <c r="I73" s="19">
        <f t="shared" si="11"/>
        <v>34.35</v>
      </c>
      <c r="J73" s="19">
        <v>3</v>
      </c>
      <c r="K73" s="19">
        <v>1</v>
      </c>
    </row>
    <row r="74" spans="1:11" x14ac:dyDescent="0.2">
      <c r="A74" s="18" t="s">
        <v>27</v>
      </c>
      <c r="B74" s="19">
        <v>29.1</v>
      </c>
      <c r="C74" s="19">
        <v>20</v>
      </c>
      <c r="D74" s="19">
        <f t="shared" si="8"/>
        <v>10</v>
      </c>
      <c r="E74" s="19"/>
      <c r="F74" s="19">
        <f t="shared" si="9"/>
        <v>0</v>
      </c>
      <c r="G74" s="19"/>
      <c r="H74" s="19">
        <f t="shared" si="10"/>
        <v>0</v>
      </c>
      <c r="I74" s="19">
        <f t="shared" si="11"/>
        <v>39.1</v>
      </c>
      <c r="J74" s="19">
        <v>3</v>
      </c>
      <c r="K74" s="19">
        <v>2</v>
      </c>
    </row>
    <row r="75" spans="1:11" x14ac:dyDescent="0.2">
      <c r="A75" s="18" t="s">
        <v>28</v>
      </c>
      <c r="B75" s="19">
        <v>14.5</v>
      </c>
      <c r="C75" s="19">
        <v>23</v>
      </c>
      <c r="D75" s="19">
        <f t="shared" si="8"/>
        <v>11.5</v>
      </c>
      <c r="E75" s="19"/>
      <c r="F75" s="19">
        <f t="shared" si="9"/>
        <v>0</v>
      </c>
      <c r="G75" s="19">
        <v>1</v>
      </c>
      <c r="H75" s="19">
        <f t="shared" si="10"/>
        <v>3</v>
      </c>
      <c r="I75" s="19">
        <f t="shared" si="11"/>
        <v>29</v>
      </c>
      <c r="J75" s="19">
        <v>1</v>
      </c>
      <c r="K75" s="19">
        <v>1</v>
      </c>
    </row>
    <row r="76" spans="1:11" x14ac:dyDescent="0.2">
      <c r="A76" s="18" t="s">
        <v>28</v>
      </c>
      <c r="B76" s="19">
        <v>13.52</v>
      </c>
      <c r="C76" s="19">
        <v>19</v>
      </c>
      <c r="D76" s="19">
        <f t="shared" si="8"/>
        <v>9.5</v>
      </c>
      <c r="E76" s="19"/>
      <c r="F76" s="19">
        <f t="shared" si="9"/>
        <v>0</v>
      </c>
      <c r="G76" s="19"/>
      <c r="H76" s="19">
        <f t="shared" si="10"/>
        <v>0</v>
      </c>
      <c r="I76" s="19">
        <f t="shared" si="11"/>
        <v>23.02</v>
      </c>
      <c r="J76" s="19">
        <v>1</v>
      </c>
      <c r="K76" s="19">
        <v>2</v>
      </c>
    </row>
    <row r="77" spans="1:11" x14ac:dyDescent="0.2">
      <c r="A77" s="18" t="s">
        <v>28</v>
      </c>
      <c r="B77" s="19">
        <v>17.13</v>
      </c>
      <c r="C77" s="19">
        <v>10</v>
      </c>
      <c r="D77" s="19">
        <f t="shared" si="8"/>
        <v>5</v>
      </c>
      <c r="E77" s="19"/>
      <c r="F77" s="19">
        <f t="shared" si="9"/>
        <v>0</v>
      </c>
      <c r="G77" s="19"/>
      <c r="H77" s="19">
        <f t="shared" si="10"/>
        <v>0</v>
      </c>
      <c r="I77" s="19">
        <f t="shared" si="11"/>
        <v>22.13</v>
      </c>
      <c r="J77" s="19">
        <v>2</v>
      </c>
      <c r="K77" s="19">
        <v>1</v>
      </c>
    </row>
    <row r="78" spans="1:11" x14ac:dyDescent="0.2">
      <c r="A78" s="18" t="s">
        <v>28</v>
      </c>
      <c r="B78" s="19">
        <v>16.920000000000002</v>
      </c>
      <c r="C78" s="19">
        <v>15</v>
      </c>
      <c r="D78" s="19">
        <f t="shared" si="8"/>
        <v>7.5</v>
      </c>
      <c r="E78" s="19"/>
      <c r="F78" s="19">
        <f t="shared" si="9"/>
        <v>0</v>
      </c>
      <c r="G78" s="19"/>
      <c r="H78" s="19">
        <f t="shared" si="10"/>
        <v>0</v>
      </c>
      <c r="I78" s="19">
        <f t="shared" si="11"/>
        <v>24.42</v>
      </c>
      <c r="J78" s="19">
        <v>2</v>
      </c>
      <c r="K78" s="19">
        <v>2</v>
      </c>
    </row>
    <row r="79" spans="1:11" x14ac:dyDescent="0.2">
      <c r="A79" s="18" t="s">
        <v>28</v>
      </c>
      <c r="B79" s="19">
        <v>24.74</v>
      </c>
      <c r="C79" s="19">
        <v>10</v>
      </c>
      <c r="D79" s="19">
        <f t="shared" si="8"/>
        <v>5</v>
      </c>
      <c r="E79" s="19"/>
      <c r="F79" s="19">
        <f t="shared" si="9"/>
        <v>0</v>
      </c>
      <c r="G79" s="19"/>
      <c r="H79" s="19">
        <f t="shared" si="10"/>
        <v>0</v>
      </c>
      <c r="I79" s="19">
        <f t="shared" si="11"/>
        <v>29.74</v>
      </c>
      <c r="J79" s="19">
        <v>3</v>
      </c>
      <c r="K79" s="19">
        <v>1</v>
      </c>
    </row>
    <row r="80" spans="1:11" x14ac:dyDescent="0.2">
      <c r="A80" s="18" t="s">
        <v>28</v>
      </c>
      <c r="B80" s="19">
        <v>21.83</v>
      </c>
      <c r="C80" s="19">
        <v>35</v>
      </c>
      <c r="D80" s="19">
        <f t="shared" si="8"/>
        <v>17.5</v>
      </c>
      <c r="E80" s="19"/>
      <c r="F80" s="19">
        <f t="shared" si="9"/>
        <v>0</v>
      </c>
      <c r="G80" s="19"/>
      <c r="H80" s="19">
        <f t="shared" si="10"/>
        <v>0</v>
      </c>
      <c r="I80" s="19">
        <f t="shared" si="11"/>
        <v>39.33</v>
      </c>
      <c r="J80" s="19">
        <v>3</v>
      </c>
      <c r="K80" s="19">
        <v>2</v>
      </c>
    </row>
    <row r="81" spans="1:11" x14ac:dyDescent="0.2">
      <c r="A81" s="18" t="s">
        <v>29</v>
      </c>
      <c r="B81" s="19">
        <v>19.46</v>
      </c>
      <c r="C81" s="19">
        <v>12</v>
      </c>
      <c r="D81" s="19">
        <f t="shared" si="8"/>
        <v>6</v>
      </c>
      <c r="E81" s="19"/>
      <c r="F81" s="19">
        <f t="shared" si="9"/>
        <v>0</v>
      </c>
      <c r="G81" s="19">
        <v>1</v>
      </c>
      <c r="H81" s="19">
        <f t="shared" si="10"/>
        <v>3</v>
      </c>
      <c r="I81" s="19">
        <f t="shared" si="11"/>
        <v>28.46</v>
      </c>
      <c r="J81" s="19">
        <v>1</v>
      </c>
      <c r="K81" s="19">
        <v>1</v>
      </c>
    </row>
    <row r="82" spans="1:11" x14ac:dyDescent="0.2">
      <c r="A82" s="18" t="s">
        <v>29</v>
      </c>
      <c r="B82" s="19">
        <v>25.58</v>
      </c>
      <c r="C82" s="19">
        <v>5</v>
      </c>
      <c r="D82" s="19">
        <f t="shared" si="8"/>
        <v>2.5</v>
      </c>
      <c r="E82" s="19"/>
      <c r="F82" s="19">
        <f t="shared" si="9"/>
        <v>0</v>
      </c>
      <c r="G82" s="19"/>
      <c r="H82" s="19">
        <f t="shared" si="10"/>
        <v>0</v>
      </c>
      <c r="I82" s="19">
        <f t="shared" si="11"/>
        <v>28.08</v>
      </c>
      <c r="J82" s="19">
        <v>1</v>
      </c>
      <c r="K82" s="19">
        <v>2</v>
      </c>
    </row>
    <row r="83" spans="1:11" x14ac:dyDescent="0.2">
      <c r="A83" s="18" t="s">
        <v>29</v>
      </c>
      <c r="B83" s="19">
        <v>23.65</v>
      </c>
      <c r="C83" s="19">
        <v>22</v>
      </c>
      <c r="D83" s="19">
        <f t="shared" si="8"/>
        <v>11</v>
      </c>
      <c r="E83" s="19"/>
      <c r="F83" s="19">
        <f t="shared" si="9"/>
        <v>0</v>
      </c>
      <c r="G83" s="19">
        <v>1</v>
      </c>
      <c r="H83" s="19">
        <f t="shared" si="10"/>
        <v>3</v>
      </c>
      <c r="I83" s="19">
        <f t="shared" si="11"/>
        <v>37.65</v>
      </c>
      <c r="J83" s="19">
        <v>2</v>
      </c>
      <c r="K83" s="19">
        <v>1</v>
      </c>
    </row>
    <row r="84" spans="1:11" x14ac:dyDescent="0.2">
      <c r="A84" s="18" t="s">
        <v>29</v>
      </c>
      <c r="B84" s="19">
        <v>17.64</v>
      </c>
      <c r="C84" s="19">
        <v>40</v>
      </c>
      <c r="D84" s="19">
        <f t="shared" si="8"/>
        <v>20</v>
      </c>
      <c r="E84" s="19"/>
      <c r="F84" s="19">
        <f t="shared" si="9"/>
        <v>0</v>
      </c>
      <c r="G84" s="19">
        <v>1</v>
      </c>
      <c r="H84" s="19">
        <f t="shared" si="10"/>
        <v>3</v>
      </c>
      <c r="I84" s="19">
        <f t="shared" si="11"/>
        <v>40.64</v>
      </c>
      <c r="J84" s="19">
        <v>2</v>
      </c>
      <c r="K84" s="19">
        <v>2</v>
      </c>
    </row>
    <row r="85" spans="1:11" x14ac:dyDescent="0.2">
      <c r="A85" s="18" t="s">
        <v>29</v>
      </c>
      <c r="B85" s="19">
        <v>32.1</v>
      </c>
      <c r="C85" s="19">
        <v>0</v>
      </c>
      <c r="D85" s="19">
        <f t="shared" si="8"/>
        <v>0</v>
      </c>
      <c r="E85" s="19"/>
      <c r="F85" s="19">
        <f t="shared" si="9"/>
        <v>0</v>
      </c>
      <c r="G85" s="19"/>
      <c r="H85" s="19">
        <f t="shared" si="10"/>
        <v>0</v>
      </c>
      <c r="I85" s="19">
        <f t="shared" si="11"/>
        <v>32.1</v>
      </c>
      <c r="J85" s="19">
        <v>3</v>
      </c>
      <c r="K85" s="19">
        <v>1</v>
      </c>
    </row>
    <row r="86" spans="1:11" x14ac:dyDescent="0.2">
      <c r="A86" s="18" t="s">
        <v>29</v>
      </c>
      <c r="B86" s="19">
        <v>27.98</v>
      </c>
      <c r="C86" s="19">
        <v>5</v>
      </c>
      <c r="D86" s="19">
        <f t="shared" si="8"/>
        <v>2.5</v>
      </c>
      <c r="E86" s="19"/>
      <c r="F86" s="19">
        <f t="shared" si="9"/>
        <v>0</v>
      </c>
      <c r="G86" s="19"/>
      <c r="H86" s="19">
        <f t="shared" si="10"/>
        <v>0</v>
      </c>
      <c r="I86" s="19">
        <f t="shared" si="11"/>
        <v>30.48</v>
      </c>
      <c r="J86" s="19">
        <v>3</v>
      </c>
      <c r="K86" s="19">
        <v>2</v>
      </c>
    </row>
    <row r="87" spans="1:11" x14ac:dyDescent="0.2">
      <c r="A87" s="18" t="s">
        <v>30</v>
      </c>
      <c r="B87" s="19">
        <v>32.53</v>
      </c>
      <c r="C87" s="19">
        <v>8</v>
      </c>
      <c r="D87" s="19">
        <f t="shared" si="8"/>
        <v>4</v>
      </c>
      <c r="E87" s="19"/>
      <c r="F87" s="19">
        <f t="shared" si="9"/>
        <v>0</v>
      </c>
      <c r="G87" s="19"/>
      <c r="H87" s="19">
        <f t="shared" si="10"/>
        <v>0</v>
      </c>
      <c r="I87" s="19">
        <f t="shared" si="11"/>
        <v>36.53</v>
      </c>
      <c r="J87" s="19">
        <v>1</v>
      </c>
      <c r="K87" s="19">
        <v>1</v>
      </c>
    </row>
  </sheetData>
  <mergeCells count="1">
    <mergeCell ref="A1:K1"/>
  </mergeCells>
  <phoneticPr fontId="1" type="noConversion"/>
  <pageMargins left="0.75" right="0.75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workbookViewId="0">
      <selection activeCell="L1" sqref="L1"/>
    </sheetView>
  </sheetViews>
  <sheetFormatPr defaultRowHeight="12.75" x14ac:dyDescent="0.2"/>
  <cols>
    <col min="1" max="1" width="7.25" bestFit="1" customWidth="1"/>
    <col min="2" max="2" width="9.5" style="3" bestFit="1" customWidth="1"/>
    <col min="3" max="3" width="5" bestFit="1" customWidth="1"/>
    <col min="4" max="4" width="7.625" customWidth="1"/>
    <col min="5" max="5" width="8.5" customWidth="1"/>
    <col min="6" max="6" width="5.875" bestFit="1" customWidth="1"/>
    <col min="7" max="7" width="6.875" style="1" customWidth="1"/>
    <col min="8" max="8" width="8.875" customWidth="1"/>
    <col min="9" max="9" width="7.25" bestFit="1" customWidth="1"/>
    <col min="10" max="10" width="6.125" bestFit="1" customWidth="1"/>
    <col min="11" max="11" width="5.875" bestFit="1" customWidth="1"/>
    <col min="13" max="13" width="7.25" bestFit="1" customWidth="1"/>
    <col min="14" max="14" width="6.125" bestFit="1" customWidth="1"/>
    <col min="15" max="15" width="5.875" bestFit="1" customWidth="1"/>
  </cols>
  <sheetData>
    <row r="1" spans="1:11" s="1" customFormat="1" x14ac:dyDescent="0.2">
      <c r="A1" s="11" t="s">
        <v>45</v>
      </c>
      <c r="B1" s="12"/>
      <c r="C1" s="13"/>
      <c r="D1" s="26"/>
      <c r="E1" s="11" t="s">
        <v>46</v>
      </c>
      <c r="F1" s="12"/>
      <c r="G1" s="13"/>
      <c r="H1" s="27"/>
      <c r="I1" s="11" t="s">
        <v>47</v>
      </c>
      <c r="J1" s="12"/>
      <c r="K1" s="13"/>
    </row>
    <row r="2" spans="1:11" s="25" customFormat="1" ht="25.5" x14ac:dyDescent="0.2">
      <c r="A2" s="23" t="s">
        <v>1</v>
      </c>
      <c r="B2" s="17" t="s">
        <v>41</v>
      </c>
      <c r="C2" s="24" t="s">
        <v>43</v>
      </c>
      <c r="D2" s="28"/>
      <c r="E2" s="23" t="s">
        <v>1</v>
      </c>
      <c r="F2" s="17" t="s">
        <v>41</v>
      </c>
      <c r="G2" s="24" t="s">
        <v>43</v>
      </c>
      <c r="H2" s="28"/>
      <c r="I2" s="23" t="s">
        <v>1</v>
      </c>
      <c r="J2" s="17" t="s">
        <v>41</v>
      </c>
      <c r="K2" s="24" t="s">
        <v>43</v>
      </c>
    </row>
    <row r="3" spans="1:11" x14ac:dyDescent="0.2">
      <c r="A3" s="9" t="s">
        <v>11</v>
      </c>
      <c r="B3" s="2">
        <v>65.19</v>
      </c>
      <c r="C3" s="5">
        <v>10</v>
      </c>
      <c r="D3" s="30"/>
      <c r="E3" s="4" t="s">
        <v>11</v>
      </c>
      <c r="F3" s="2">
        <v>69.710000000000008</v>
      </c>
      <c r="G3" s="5">
        <v>14</v>
      </c>
      <c r="H3" s="29"/>
      <c r="I3" s="4" t="s">
        <v>11</v>
      </c>
      <c r="J3" s="2">
        <v>73.41</v>
      </c>
      <c r="K3" s="5">
        <v>25</v>
      </c>
    </row>
    <row r="4" spans="1:11" x14ac:dyDescent="0.2">
      <c r="A4" s="9" t="s">
        <v>13</v>
      </c>
      <c r="B4" s="2">
        <v>68.210000000000008</v>
      </c>
      <c r="C4" s="5">
        <v>14</v>
      </c>
      <c r="D4" s="30"/>
      <c r="E4" s="4" t="s">
        <v>39</v>
      </c>
      <c r="F4" s="2">
        <v>72</v>
      </c>
      <c r="G4" s="5">
        <v>26</v>
      </c>
      <c r="H4" s="29"/>
      <c r="I4" s="4" t="s">
        <v>13</v>
      </c>
      <c r="J4" s="2">
        <v>74.860000000000014</v>
      </c>
      <c r="K4" s="5">
        <v>30</v>
      </c>
    </row>
    <row r="5" spans="1:11" x14ac:dyDescent="0.2">
      <c r="A5" s="9" t="s">
        <v>39</v>
      </c>
      <c r="B5" s="2">
        <v>68.86</v>
      </c>
      <c r="C5" s="5">
        <v>16</v>
      </c>
      <c r="D5" s="30"/>
      <c r="E5" s="4" t="s">
        <v>36</v>
      </c>
      <c r="F5" s="2">
        <v>75.849999999999994</v>
      </c>
      <c r="G5" s="5">
        <v>26</v>
      </c>
      <c r="H5" s="29"/>
      <c r="I5" s="4" t="s">
        <v>39</v>
      </c>
      <c r="J5" s="2">
        <v>76.53</v>
      </c>
      <c r="K5" s="5">
        <v>41</v>
      </c>
    </row>
    <row r="6" spans="1:11" x14ac:dyDescent="0.2">
      <c r="A6" s="9" t="s">
        <v>36</v>
      </c>
      <c r="B6" s="2">
        <v>73.320000000000007</v>
      </c>
      <c r="C6" s="5">
        <v>20</v>
      </c>
      <c r="D6" s="30"/>
      <c r="E6" s="4" t="s">
        <v>10</v>
      </c>
      <c r="F6" s="2">
        <v>80.86999999999999</v>
      </c>
      <c r="G6" s="5">
        <v>43</v>
      </c>
      <c r="H6" s="29"/>
      <c r="I6" s="4" t="s">
        <v>36</v>
      </c>
      <c r="J6" s="2">
        <v>77.660000000000011</v>
      </c>
      <c r="K6" s="5">
        <v>36</v>
      </c>
    </row>
    <row r="7" spans="1:11" x14ac:dyDescent="0.2">
      <c r="A7" s="9" t="s">
        <v>10</v>
      </c>
      <c r="B7" s="2">
        <v>74.89</v>
      </c>
      <c r="C7" s="5">
        <v>22</v>
      </c>
      <c r="D7" s="30"/>
      <c r="E7" s="4" t="s">
        <v>13</v>
      </c>
      <c r="F7" s="2">
        <v>80.92</v>
      </c>
      <c r="G7" s="5">
        <v>32</v>
      </c>
      <c r="H7" s="29"/>
      <c r="I7" s="4" t="s">
        <v>12</v>
      </c>
      <c r="J7" s="2">
        <v>81.27</v>
      </c>
      <c r="K7" s="5">
        <v>32</v>
      </c>
    </row>
    <row r="8" spans="1:11" x14ac:dyDescent="0.2">
      <c r="A8" s="9" t="s">
        <v>12</v>
      </c>
      <c r="B8" s="2">
        <v>79.22</v>
      </c>
      <c r="C8" s="5">
        <v>24</v>
      </c>
      <c r="D8" s="30"/>
      <c r="E8" s="4" t="s">
        <v>12</v>
      </c>
      <c r="F8" s="2">
        <v>81.359999999999985</v>
      </c>
      <c r="G8" s="5">
        <v>22</v>
      </c>
      <c r="H8" s="29"/>
      <c r="I8" s="4" t="s">
        <v>38</v>
      </c>
      <c r="J8" s="2">
        <v>86.24</v>
      </c>
      <c r="K8" s="5">
        <v>59</v>
      </c>
    </row>
    <row r="9" spans="1:11" x14ac:dyDescent="0.2">
      <c r="A9" s="9" t="s">
        <v>33</v>
      </c>
      <c r="B9" s="2">
        <v>82.050000000000011</v>
      </c>
      <c r="C9" s="5">
        <v>27</v>
      </c>
      <c r="D9" s="30"/>
      <c r="E9" s="4" t="s">
        <v>33</v>
      </c>
      <c r="F9" s="2">
        <v>88.69</v>
      </c>
      <c r="G9" s="5">
        <v>15</v>
      </c>
      <c r="H9" s="29"/>
      <c r="I9" s="4" t="s">
        <v>10</v>
      </c>
      <c r="J9" s="2">
        <v>86.77</v>
      </c>
      <c r="K9" s="5">
        <v>69</v>
      </c>
    </row>
    <row r="10" spans="1:11" x14ac:dyDescent="0.2">
      <c r="A10" s="9" t="s">
        <v>14</v>
      </c>
      <c r="B10" s="2">
        <v>82.62</v>
      </c>
      <c r="C10" s="5">
        <v>29</v>
      </c>
      <c r="D10" s="30"/>
      <c r="E10" s="4" t="s">
        <v>14</v>
      </c>
      <c r="F10" s="2">
        <v>91.5</v>
      </c>
      <c r="G10" s="5">
        <v>22</v>
      </c>
      <c r="H10" s="29"/>
      <c r="I10" s="4" t="s">
        <v>33</v>
      </c>
      <c r="J10" s="2">
        <v>86.800000000000011</v>
      </c>
      <c r="K10" s="5">
        <v>34</v>
      </c>
    </row>
    <row r="11" spans="1:11" x14ac:dyDescent="0.2">
      <c r="A11" s="9" t="s">
        <v>34</v>
      </c>
      <c r="B11" s="2">
        <v>84.5</v>
      </c>
      <c r="C11" s="5">
        <v>32</v>
      </c>
      <c r="D11" s="30"/>
      <c r="E11" s="4" t="s">
        <v>34</v>
      </c>
      <c r="F11" s="2">
        <v>96.26</v>
      </c>
      <c r="G11" s="5">
        <v>30</v>
      </c>
      <c r="H11" s="29"/>
      <c r="I11" s="4" t="s">
        <v>9</v>
      </c>
      <c r="J11" s="2">
        <v>86.94</v>
      </c>
      <c r="K11" s="5">
        <v>14</v>
      </c>
    </row>
    <row r="12" spans="1:11" x14ac:dyDescent="0.2">
      <c r="A12" s="9" t="s">
        <v>38</v>
      </c>
      <c r="B12" s="2">
        <v>86.149999999999991</v>
      </c>
      <c r="C12" s="5">
        <v>33</v>
      </c>
      <c r="D12" s="30"/>
      <c r="E12" s="4" t="s">
        <v>35</v>
      </c>
      <c r="F12" s="2">
        <v>98.210000000000008</v>
      </c>
      <c r="G12" s="5">
        <v>34</v>
      </c>
      <c r="H12" s="29"/>
      <c r="I12" s="4" t="s">
        <v>34</v>
      </c>
      <c r="J12" s="2">
        <v>88.460000000000008</v>
      </c>
      <c r="K12" s="5">
        <v>22</v>
      </c>
    </row>
    <row r="13" spans="1:11" x14ac:dyDescent="0.2">
      <c r="A13" s="9" t="s">
        <v>9</v>
      </c>
      <c r="B13" s="2">
        <v>86.94</v>
      </c>
      <c r="C13" s="5">
        <v>39</v>
      </c>
      <c r="D13" s="30"/>
      <c r="E13" s="4" t="s">
        <v>9</v>
      </c>
      <c r="F13" s="2">
        <v>100.73</v>
      </c>
      <c r="G13" s="5">
        <v>20</v>
      </c>
      <c r="H13" s="29"/>
      <c r="I13" s="4" t="s">
        <v>14</v>
      </c>
      <c r="J13" s="2">
        <v>91.039999999999992</v>
      </c>
      <c r="K13" s="5">
        <v>40</v>
      </c>
    </row>
    <row r="14" spans="1:11" x14ac:dyDescent="0.2">
      <c r="A14" s="9" t="s">
        <v>35</v>
      </c>
      <c r="B14" s="2">
        <v>96.21</v>
      </c>
      <c r="C14" s="5">
        <v>49</v>
      </c>
      <c r="D14" s="30"/>
      <c r="E14" s="4" t="s">
        <v>38</v>
      </c>
      <c r="F14" s="2">
        <v>102.64</v>
      </c>
      <c r="G14" s="5">
        <v>58</v>
      </c>
      <c r="H14" s="29"/>
      <c r="I14" s="4" t="s">
        <v>35</v>
      </c>
      <c r="J14" s="2">
        <v>99.2</v>
      </c>
      <c r="K14" s="5">
        <v>50</v>
      </c>
    </row>
    <row r="15" spans="1:11" x14ac:dyDescent="0.2">
      <c r="A15" s="9" t="s">
        <v>37</v>
      </c>
      <c r="B15" s="2">
        <v>100.83</v>
      </c>
      <c r="C15" s="5">
        <v>52</v>
      </c>
      <c r="D15" s="30"/>
      <c r="E15" s="4" t="s">
        <v>37</v>
      </c>
      <c r="F15" s="2">
        <v>103.22</v>
      </c>
      <c r="G15" s="5">
        <v>60</v>
      </c>
      <c r="H15" s="29"/>
      <c r="I15" s="4" t="s">
        <v>37</v>
      </c>
      <c r="J15" s="2">
        <v>120.33000000000001</v>
      </c>
      <c r="K15" s="5">
        <v>79</v>
      </c>
    </row>
    <row r="16" spans="1:11" ht="13.5" thickBot="1" x14ac:dyDescent="0.25">
      <c r="A16" s="10" t="s">
        <v>32</v>
      </c>
      <c r="B16" s="7">
        <v>162.82999999999998</v>
      </c>
      <c r="C16" s="8">
        <v>79</v>
      </c>
      <c r="D16" s="29"/>
      <c r="E16" s="6" t="s">
        <v>32</v>
      </c>
      <c r="F16" s="7">
        <v>184.32</v>
      </c>
      <c r="G16" s="8">
        <v>83</v>
      </c>
      <c r="H16" s="29"/>
      <c r="I16" s="6" t="s">
        <v>32</v>
      </c>
      <c r="J16" s="7">
        <v>162.82999999999998</v>
      </c>
      <c r="K16" s="8">
        <v>79</v>
      </c>
    </row>
    <row r="17" spans="1:11" ht="13.5" thickBot="1" x14ac:dyDescent="0.25">
      <c r="A17" s="29"/>
      <c r="B17" s="29"/>
      <c r="C17" s="29"/>
      <c r="D17" s="29"/>
      <c r="E17" s="29"/>
      <c r="F17" s="30"/>
      <c r="G17" s="29"/>
      <c r="H17" s="29"/>
      <c r="I17" s="27"/>
      <c r="J17" s="29"/>
      <c r="K17" s="30"/>
    </row>
    <row r="18" spans="1:11" x14ac:dyDescent="0.2">
      <c r="A18" s="11" t="s">
        <v>48</v>
      </c>
      <c r="B18" s="12"/>
      <c r="C18" s="13"/>
      <c r="D18" s="27"/>
      <c r="E18" s="11" t="s">
        <v>49</v>
      </c>
      <c r="F18" s="12"/>
      <c r="G18" s="13"/>
      <c r="H18" s="27"/>
      <c r="I18" s="11" t="s">
        <v>50</v>
      </c>
      <c r="J18" s="12"/>
      <c r="K18" s="13"/>
    </row>
    <row r="19" spans="1:11" ht="37.5" customHeight="1" x14ac:dyDescent="0.2">
      <c r="A19" s="23" t="s">
        <v>1</v>
      </c>
      <c r="B19" s="17" t="s">
        <v>41</v>
      </c>
      <c r="C19" s="24" t="s">
        <v>43</v>
      </c>
      <c r="D19" s="29"/>
      <c r="E19" s="23" t="s">
        <v>1</v>
      </c>
      <c r="F19" s="17" t="s">
        <v>41</v>
      </c>
      <c r="G19" s="24" t="s">
        <v>40</v>
      </c>
      <c r="H19" s="31"/>
      <c r="I19" s="23" t="s">
        <v>1</v>
      </c>
      <c r="J19" s="17" t="s">
        <v>41</v>
      </c>
      <c r="K19" s="24" t="s">
        <v>40</v>
      </c>
    </row>
    <row r="20" spans="1:11" x14ac:dyDescent="0.2">
      <c r="A20" s="9" t="s">
        <v>13</v>
      </c>
      <c r="B20" s="2">
        <v>16.490000000000002</v>
      </c>
      <c r="C20" s="5">
        <v>2</v>
      </c>
      <c r="D20" s="29"/>
      <c r="E20" s="9" t="s">
        <v>11</v>
      </c>
      <c r="F20" s="2">
        <v>21.26</v>
      </c>
      <c r="G20" s="5">
        <v>4</v>
      </c>
      <c r="H20" s="29"/>
      <c r="I20" s="9" t="s">
        <v>11</v>
      </c>
      <c r="J20" s="2">
        <v>24.98</v>
      </c>
      <c r="K20" s="5">
        <v>5</v>
      </c>
    </row>
    <row r="21" spans="1:11" x14ac:dyDescent="0.2">
      <c r="A21" s="9" t="s">
        <v>39</v>
      </c>
      <c r="B21" s="2">
        <v>18.12</v>
      </c>
      <c r="C21" s="5">
        <v>1</v>
      </c>
      <c r="D21" s="29"/>
      <c r="E21" s="9" t="s">
        <v>39</v>
      </c>
      <c r="F21" s="2">
        <v>21.7</v>
      </c>
      <c r="G21" s="5">
        <v>10</v>
      </c>
      <c r="H21" s="29"/>
      <c r="I21" s="9" t="s">
        <v>36</v>
      </c>
      <c r="J21" s="2">
        <v>27.64</v>
      </c>
      <c r="K21" s="5">
        <v>15</v>
      </c>
    </row>
    <row r="22" spans="1:11" x14ac:dyDescent="0.2">
      <c r="A22" s="9" t="s">
        <v>11</v>
      </c>
      <c r="B22" s="2">
        <v>18.95</v>
      </c>
      <c r="C22" s="5">
        <v>1</v>
      </c>
      <c r="D22" s="29"/>
      <c r="E22" s="9" t="s">
        <v>10</v>
      </c>
      <c r="F22" s="2">
        <v>22.13</v>
      </c>
      <c r="G22" s="5">
        <v>10</v>
      </c>
      <c r="H22" s="29"/>
      <c r="I22" s="9" t="s">
        <v>13</v>
      </c>
      <c r="J22" s="2">
        <v>27.94</v>
      </c>
      <c r="K22" s="5">
        <v>10</v>
      </c>
    </row>
    <row r="23" spans="1:11" x14ac:dyDescent="0.2">
      <c r="A23" s="9" t="s">
        <v>14</v>
      </c>
      <c r="B23" s="2">
        <v>19.41</v>
      </c>
      <c r="C23" s="5">
        <v>7</v>
      </c>
      <c r="D23" s="29"/>
      <c r="E23" s="9" t="s">
        <v>12</v>
      </c>
      <c r="F23" s="2">
        <v>22.65</v>
      </c>
      <c r="G23" s="5">
        <v>9</v>
      </c>
      <c r="H23" s="29"/>
      <c r="I23" s="9" t="s">
        <v>39</v>
      </c>
      <c r="J23" s="2">
        <v>29.04</v>
      </c>
      <c r="K23" s="5">
        <v>5</v>
      </c>
    </row>
    <row r="24" spans="1:11" x14ac:dyDescent="0.2">
      <c r="A24" s="9" t="s">
        <v>12</v>
      </c>
      <c r="B24" s="2">
        <v>21.15</v>
      </c>
      <c r="C24" s="5">
        <v>5</v>
      </c>
      <c r="D24" s="29"/>
      <c r="E24" s="9" t="s">
        <v>36</v>
      </c>
      <c r="F24" s="2">
        <v>23.37</v>
      </c>
      <c r="G24" s="5">
        <v>10</v>
      </c>
      <c r="H24" s="29"/>
      <c r="I24" s="9" t="s">
        <v>10</v>
      </c>
      <c r="J24" s="2">
        <v>29.74</v>
      </c>
      <c r="K24" s="5">
        <v>10</v>
      </c>
    </row>
    <row r="25" spans="1:11" x14ac:dyDescent="0.2">
      <c r="A25" s="9" t="s">
        <v>36</v>
      </c>
      <c r="B25" s="2">
        <v>22.310000000000002</v>
      </c>
      <c r="C25" s="5">
        <v>8</v>
      </c>
      <c r="D25" s="29"/>
      <c r="E25" s="9" t="s">
        <v>14</v>
      </c>
      <c r="F25" s="2">
        <v>23.41</v>
      </c>
      <c r="G25" s="5">
        <v>5</v>
      </c>
      <c r="H25" s="29"/>
      <c r="I25" s="9" t="s">
        <v>35</v>
      </c>
      <c r="J25" s="2">
        <v>30.48</v>
      </c>
      <c r="K25" s="5">
        <v>5</v>
      </c>
    </row>
    <row r="26" spans="1:11" x14ac:dyDescent="0.2">
      <c r="A26" s="9" t="s">
        <v>38</v>
      </c>
      <c r="B26" s="2">
        <v>22.88</v>
      </c>
      <c r="C26" s="5">
        <v>12</v>
      </c>
      <c r="D26" s="29"/>
      <c r="E26" s="9" t="s">
        <v>13</v>
      </c>
      <c r="F26" s="2">
        <v>23.78</v>
      </c>
      <c r="G26" s="5">
        <v>8</v>
      </c>
      <c r="H26" s="29"/>
      <c r="I26" s="9" t="s">
        <v>9</v>
      </c>
      <c r="J26" s="2">
        <v>31.23</v>
      </c>
      <c r="K26" s="5">
        <v>5</v>
      </c>
    </row>
    <row r="27" spans="1:11" x14ac:dyDescent="0.2">
      <c r="A27" s="9" t="s">
        <v>10</v>
      </c>
      <c r="B27" s="2">
        <v>23.02</v>
      </c>
      <c r="C27" s="5">
        <v>19</v>
      </c>
      <c r="D27" s="29"/>
      <c r="E27" s="9" t="s">
        <v>9</v>
      </c>
      <c r="F27" s="2">
        <v>23.92</v>
      </c>
      <c r="G27" s="5">
        <v>5</v>
      </c>
      <c r="H27" s="29"/>
      <c r="I27" s="9" t="s">
        <v>38</v>
      </c>
      <c r="J27" s="2">
        <v>32.489999999999995</v>
      </c>
      <c r="K27" s="5">
        <v>25</v>
      </c>
    </row>
    <row r="28" spans="1:11" x14ac:dyDescent="0.2">
      <c r="A28" s="9" t="s">
        <v>34</v>
      </c>
      <c r="B28" s="2">
        <v>23.44</v>
      </c>
      <c r="C28" s="5">
        <v>4</v>
      </c>
      <c r="D28" s="29"/>
      <c r="E28" s="9" t="s">
        <v>33</v>
      </c>
      <c r="F28" s="2">
        <v>24.16</v>
      </c>
      <c r="G28" s="5">
        <v>6</v>
      </c>
      <c r="H28" s="29"/>
      <c r="I28" s="9" t="s">
        <v>33</v>
      </c>
      <c r="J28" s="2">
        <v>34.35</v>
      </c>
      <c r="K28" s="5">
        <v>10</v>
      </c>
    </row>
    <row r="29" spans="1:11" x14ac:dyDescent="0.2">
      <c r="A29" s="9" t="s">
        <v>33</v>
      </c>
      <c r="B29" s="2">
        <v>23.54</v>
      </c>
      <c r="C29" s="5">
        <v>8</v>
      </c>
      <c r="D29" s="29"/>
      <c r="E29" s="9" t="s">
        <v>34</v>
      </c>
      <c r="F29" s="2">
        <v>25.59</v>
      </c>
      <c r="G29" s="5">
        <v>13</v>
      </c>
      <c r="H29" s="29"/>
      <c r="I29" s="9" t="s">
        <v>12</v>
      </c>
      <c r="J29" s="2">
        <v>35.42</v>
      </c>
      <c r="K29" s="5">
        <v>15</v>
      </c>
    </row>
    <row r="30" spans="1:11" x14ac:dyDescent="0.2">
      <c r="A30" s="9" t="s">
        <v>37</v>
      </c>
      <c r="B30" s="2">
        <v>27.37</v>
      </c>
      <c r="C30" s="5">
        <v>6</v>
      </c>
      <c r="D30" s="29"/>
      <c r="E30" s="9" t="s">
        <v>38</v>
      </c>
      <c r="F30" s="2">
        <v>30.78</v>
      </c>
      <c r="G30" s="5">
        <v>15</v>
      </c>
      <c r="H30" s="29"/>
      <c r="I30" s="9" t="s">
        <v>34</v>
      </c>
      <c r="J30" s="2">
        <v>35.47</v>
      </c>
      <c r="K30" s="5">
        <v>5</v>
      </c>
    </row>
    <row r="31" spans="1:11" x14ac:dyDescent="0.2">
      <c r="A31" s="9" t="s">
        <v>35</v>
      </c>
      <c r="B31" s="2">
        <v>28.08</v>
      </c>
      <c r="C31" s="5">
        <v>5</v>
      </c>
      <c r="D31" s="29"/>
      <c r="E31" s="9" t="s">
        <v>37</v>
      </c>
      <c r="F31" s="2">
        <v>33.32</v>
      </c>
      <c r="G31" s="5">
        <v>23</v>
      </c>
      <c r="H31" s="29"/>
      <c r="I31" s="9" t="s">
        <v>14</v>
      </c>
      <c r="J31" s="2">
        <v>39.799999999999997</v>
      </c>
      <c r="K31" s="5">
        <v>15</v>
      </c>
    </row>
    <row r="32" spans="1:11" x14ac:dyDescent="0.2">
      <c r="A32" s="9" t="s">
        <v>9</v>
      </c>
      <c r="B32" s="2">
        <v>31.79</v>
      </c>
      <c r="C32" s="5">
        <v>4</v>
      </c>
      <c r="D32" s="29"/>
      <c r="E32" s="9" t="s">
        <v>35</v>
      </c>
      <c r="F32" s="2">
        <v>37.65</v>
      </c>
      <c r="G32" s="5">
        <v>22</v>
      </c>
      <c r="H32" s="29"/>
      <c r="I32" s="9" t="s">
        <v>37</v>
      </c>
      <c r="J32" s="2">
        <v>40.14</v>
      </c>
      <c r="K32" s="5">
        <v>20</v>
      </c>
    </row>
    <row r="33" spans="1:11" ht="13.5" thickBot="1" x14ac:dyDescent="0.25">
      <c r="A33" s="9" t="s">
        <v>42</v>
      </c>
      <c r="B33" s="2">
        <v>36.53</v>
      </c>
      <c r="C33" s="5">
        <v>8</v>
      </c>
      <c r="D33" s="29"/>
      <c r="E33" s="10" t="s">
        <v>32</v>
      </c>
      <c r="F33" s="7">
        <v>48.39</v>
      </c>
      <c r="G33" s="8">
        <v>31</v>
      </c>
      <c r="H33" s="29"/>
      <c r="I33" s="10" t="s">
        <v>32</v>
      </c>
      <c r="J33" s="7">
        <v>61.73</v>
      </c>
      <c r="K33" s="8">
        <v>25</v>
      </c>
    </row>
    <row r="34" spans="1:11" ht="13.5" thickBot="1" x14ac:dyDescent="0.25">
      <c r="A34" s="10" t="s">
        <v>32</v>
      </c>
      <c r="B34" s="7">
        <v>52.71</v>
      </c>
      <c r="C34" s="8">
        <v>23</v>
      </c>
      <c r="D34" s="29"/>
      <c r="E34" s="29"/>
      <c r="F34" s="29"/>
      <c r="G34" s="29"/>
      <c r="H34" s="29"/>
      <c r="I34" s="29"/>
      <c r="J34" s="29"/>
    </row>
    <row r="35" spans="1:11" x14ac:dyDescent="0.2">
      <c r="A35" s="29"/>
      <c r="B35" s="30"/>
      <c r="C35" s="29"/>
      <c r="D35" s="29"/>
      <c r="E35" s="29"/>
      <c r="F35" s="29"/>
      <c r="G35" s="27"/>
      <c r="H35" s="29"/>
      <c r="I35" s="29"/>
      <c r="J35" s="29"/>
      <c r="K35" s="29"/>
    </row>
    <row r="36" spans="1:11" ht="13.5" thickBot="1" x14ac:dyDescent="0.25">
      <c r="E36" s="1"/>
      <c r="G36" s="3"/>
    </row>
    <row r="37" spans="1:11" x14ac:dyDescent="0.2">
      <c r="A37" s="38" t="s">
        <v>52</v>
      </c>
      <c r="B37" s="39"/>
      <c r="D37" s="40" t="s">
        <v>53</v>
      </c>
      <c r="E37" s="41"/>
      <c r="G37" s="40" t="s">
        <v>54</v>
      </c>
      <c r="H37" s="41"/>
    </row>
    <row r="38" spans="1:11" x14ac:dyDescent="0.2">
      <c r="A38" s="32" t="s">
        <v>39</v>
      </c>
      <c r="B38" s="33">
        <v>19.850000000000001</v>
      </c>
      <c r="C38" s="21"/>
      <c r="D38" s="32" t="s">
        <v>10</v>
      </c>
      <c r="E38" s="33">
        <v>22.13</v>
      </c>
      <c r="F38" s="21"/>
      <c r="G38" s="32" t="s">
        <v>11</v>
      </c>
      <c r="H38" s="33">
        <v>24.98</v>
      </c>
    </row>
    <row r="39" spans="1:11" x14ac:dyDescent="0.2">
      <c r="A39" s="32" t="s">
        <v>11</v>
      </c>
      <c r="B39" s="33">
        <v>21.47</v>
      </c>
      <c r="C39" s="21"/>
      <c r="D39" s="32" t="s">
        <v>12</v>
      </c>
      <c r="E39" s="33">
        <v>22.65</v>
      </c>
      <c r="F39" s="21"/>
      <c r="G39" s="32" t="s">
        <v>36</v>
      </c>
      <c r="H39" s="33">
        <v>27.64</v>
      </c>
    </row>
    <row r="40" spans="1:11" x14ac:dyDescent="0.2">
      <c r="A40" s="32" t="s">
        <v>12</v>
      </c>
      <c r="B40" s="33">
        <v>22.06</v>
      </c>
      <c r="C40" s="21"/>
      <c r="D40" s="32" t="s">
        <v>39</v>
      </c>
      <c r="E40" s="33">
        <v>23.11</v>
      </c>
      <c r="F40" s="21"/>
      <c r="G40" s="32" t="s">
        <v>13</v>
      </c>
      <c r="H40" s="33">
        <v>27.94</v>
      </c>
    </row>
    <row r="41" spans="1:11" x14ac:dyDescent="0.2">
      <c r="A41" s="32" t="s">
        <v>36</v>
      </c>
      <c r="B41" s="33">
        <v>24.84</v>
      </c>
      <c r="C41" s="21"/>
      <c r="D41" s="32" t="s">
        <v>11</v>
      </c>
      <c r="E41" s="33">
        <v>23.26</v>
      </c>
      <c r="F41" s="21"/>
      <c r="G41" s="32" t="s">
        <v>39</v>
      </c>
      <c r="H41" s="33">
        <v>29.04</v>
      </c>
    </row>
    <row r="42" spans="1:11" x14ac:dyDescent="0.2">
      <c r="A42" s="32" t="s">
        <v>33</v>
      </c>
      <c r="B42" s="33">
        <v>25.14</v>
      </c>
      <c r="C42" s="21"/>
      <c r="D42" s="32" t="s">
        <v>36</v>
      </c>
      <c r="E42" s="33">
        <v>23.37</v>
      </c>
      <c r="F42" s="21"/>
      <c r="G42" s="32" t="s">
        <v>10</v>
      </c>
      <c r="H42" s="33">
        <v>29.74</v>
      </c>
    </row>
    <row r="43" spans="1:11" x14ac:dyDescent="0.2">
      <c r="A43" s="32" t="s">
        <v>13</v>
      </c>
      <c r="B43" s="33">
        <v>27.79</v>
      </c>
      <c r="C43" s="21"/>
      <c r="D43" s="32" t="s">
        <v>14</v>
      </c>
      <c r="E43" s="33">
        <v>23.41</v>
      </c>
      <c r="F43" s="21"/>
      <c r="G43" s="32" t="s">
        <v>35</v>
      </c>
      <c r="H43" s="33">
        <v>32.1</v>
      </c>
    </row>
    <row r="44" spans="1:11" x14ac:dyDescent="0.2">
      <c r="A44" s="32" t="s">
        <v>14</v>
      </c>
      <c r="B44" s="33">
        <v>28.29</v>
      </c>
      <c r="C44" s="21"/>
      <c r="D44" s="32" t="s">
        <v>13</v>
      </c>
      <c r="E44" s="33">
        <v>25.19</v>
      </c>
      <c r="F44" s="21"/>
      <c r="G44" s="32" t="s">
        <v>33</v>
      </c>
      <c r="H44" s="33">
        <v>34.35</v>
      </c>
    </row>
    <row r="45" spans="1:11" x14ac:dyDescent="0.2">
      <c r="A45" s="34" t="s">
        <v>38</v>
      </c>
      <c r="B45" s="35">
        <v>28.43</v>
      </c>
      <c r="C45" s="20"/>
      <c r="D45" s="34" t="s">
        <v>34</v>
      </c>
      <c r="E45" s="35">
        <v>25.59</v>
      </c>
      <c r="F45" s="20"/>
      <c r="G45" s="34" t="s">
        <v>12</v>
      </c>
      <c r="H45" s="35">
        <v>36.65</v>
      </c>
    </row>
    <row r="46" spans="1:11" x14ac:dyDescent="0.2">
      <c r="A46" s="34" t="s">
        <v>35</v>
      </c>
      <c r="B46" s="35">
        <v>28.46</v>
      </c>
      <c r="C46" s="20"/>
      <c r="D46" s="34" t="s">
        <v>9</v>
      </c>
      <c r="E46" s="35">
        <v>27.18</v>
      </c>
      <c r="F46" s="20"/>
      <c r="G46" s="34" t="s">
        <v>34</v>
      </c>
      <c r="H46" s="35">
        <v>37.69</v>
      </c>
    </row>
    <row r="47" spans="1:11" x14ac:dyDescent="0.2">
      <c r="A47" s="34" t="s">
        <v>10</v>
      </c>
      <c r="B47" s="35">
        <v>29</v>
      </c>
      <c r="C47" s="20"/>
      <c r="D47" s="34" t="s">
        <v>33</v>
      </c>
      <c r="E47" s="35">
        <v>29.2</v>
      </c>
      <c r="F47" s="20"/>
      <c r="G47" s="34" t="s">
        <v>14</v>
      </c>
      <c r="H47" s="35">
        <v>39.799999999999997</v>
      </c>
    </row>
    <row r="48" spans="1:11" x14ac:dyDescent="0.2">
      <c r="A48" s="34" t="s">
        <v>37</v>
      </c>
      <c r="B48" s="35">
        <v>29.76</v>
      </c>
      <c r="C48" s="20"/>
      <c r="D48" s="34" t="s">
        <v>38</v>
      </c>
      <c r="E48" s="35">
        <v>30.78</v>
      </c>
      <c r="F48" s="20"/>
      <c r="G48" s="34" t="s">
        <v>37</v>
      </c>
      <c r="H48" s="35">
        <v>40.14</v>
      </c>
    </row>
    <row r="49" spans="1:8" x14ac:dyDescent="0.2">
      <c r="A49" s="34" t="s">
        <v>9</v>
      </c>
      <c r="B49" s="35">
        <v>32.340000000000003</v>
      </c>
      <c r="C49" s="20"/>
      <c r="D49" s="34" t="s">
        <v>37</v>
      </c>
      <c r="E49" s="35">
        <v>33.32</v>
      </c>
      <c r="F49" s="20"/>
      <c r="G49" s="34" t="s">
        <v>9</v>
      </c>
      <c r="H49" s="35">
        <v>41.21</v>
      </c>
    </row>
    <row r="50" spans="1:8" x14ac:dyDescent="0.2">
      <c r="A50" s="34" t="s">
        <v>34</v>
      </c>
      <c r="B50" s="35">
        <v>32.980000000000004</v>
      </c>
      <c r="C50" s="20"/>
      <c r="D50" s="34" t="s">
        <v>35</v>
      </c>
      <c r="E50" s="35">
        <v>37.65</v>
      </c>
      <c r="F50" s="20"/>
      <c r="G50" s="34" t="s">
        <v>38</v>
      </c>
      <c r="H50" s="35">
        <v>43.43</v>
      </c>
    </row>
    <row r="51" spans="1:8" ht="13.5" thickBot="1" x14ac:dyDescent="0.25">
      <c r="A51" s="34" t="s">
        <v>42</v>
      </c>
      <c r="B51" s="35">
        <v>36.53</v>
      </c>
      <c r="C51" s="20"/>
      <c r="D51" s="36" t="s">
        <v>32</v>
      </c>
      <c r="E51" s="37">
        <v>53.43</v>
      </c>
      <c r="F51" s="20"/>
      <c r="G51" s="36" t="s">
        <v>32</v>
      </c>
      <c r="H51" s="37">
        <v>62.38</v>
      </c>
    </row>
    <row r="52" spans="1:8" ht="13.5" thickBot="1" x14ac:dyDescent="0.25">
      <c r="A52" s="36" t="s">
        <v>32</v>
      </c>
      <c r="B52" s="37">
        <v>68.509999999999991</v>
      </c>
      <c r="C52" s="20"/>
      <c r="D52" s="20"/>
      <c r="E52" s="20"/>
      <c r="F52" s="20"/>
      <c r="G52" s="20"/>
      <c r="H52" s="20"/>
    </row>
    <row r="53" spans="1:8" ht="13.5" thickBot="1" x14ac:dyDescent="0.25">
      <c r="A53" s="20"/>
      <c r="B53" s="20"/>
      <c r="C53" s="20"/>
      <c r="D53" s="20"/>
      <c r="E53" s="20"/>
      <c r="F53" s="20"/>
      <c r="G53" s="20"/>
      <c r="H53" s="20"/>
    </row>
    <row r="54" spans="1:8" x14ac:dyDescent="0.2">
      <c r="A54" s="38" t="s">
        <v>55</v>
      </c>
      <c r="B54" s="39"/>
      <c r="C54" s="21"/>
      <c r="D54" s="40" t="s">
        <v>56</v>
      </c>
      <c r="E54" s="41"/>
      <c r="F54" s="21"/>
      <c r="G54" s="40" t="s">
        <v>57</v>
      </c>
      <c r="H54" s="41"/>
    </row>
    <row r="55" spans="1:8" x14ac:dyDescent="0.2">
      <c r="A55" s="32" t="s">
        <v>13</v>
      </c>
      <c r="B55" s="33">
        <v>16.490000000000002</v>
      </c>
      <c r="C55" s="21"/>
      <c r="D55" s="32" t="s">
        <v>11</v>
      </c>
      <c r="E55" s="33">
        <v>21.26</v>
      </c>
      <c r="F55" s="21"/>
      <c r="G55" s="32" t="s">
        <v>35</v>
      </c>
      <c r="H55" s="33">
        <v>30.48</v>
      </c>
    </row>
    <row r="56" spans="1:8" x14ac:dyDescent="0.2">
      <c r="A56" s="32" t="s">
        <v>39</v>
      </c>
      <c r="B56" s="33">
        <v>18.12</v>
      </c>
      <c r="C56" s="21"/>
      <c r="D56" s="32" t="s">
        <v>39</v>
      </c>
      <c r="E56" s="33">
        <v>21.7</v>
      </c>
      <c r="F56" s="21"/>
      <c r="G56" s="32" t="s">
        <v>9</v>
      </c>
      <c r="H56" s="33">
        <v>31.23</v>
      </c>
    </row>
    <row r="57" spans="1:8" x14ac:dyDescent="0.2">
      <c r="A57" s="32" t="s">
        <v>11</v>
      </c>
      <c r="B57" s="33">
        <v>18.95</v>
      </c>
      <c r="C57" s="21"/>
      <c r="D57" s="32" t="s">
        <v>36</v>
      </c>
      <c r="E57" s="33">
        <v>23.51</v>
      </c>
      <c r="F57" s="21"/>
      <c r="G57" s="32" t="s">
        <v>36</v>
      </c>
      <c r="H57" s="33">
        <v>31.84</v>
      </c>
    </row>
    <row r="58" spans="1:8" x14ac:dyDescent="0.2">
      <c r="A58" s="32" t="s">
        <v>14</v>
      </c>
      <c r="B58" s="33">
        <v>19.41</v>
      </c>
      <c r="C58" s="21"/>
      <c r="D58" s="32" t="s">
        <v>13</v>
      </c>
      <c r="E58" s="33">
        <v>23.78</v>
      </c>
      <c r="F58" s="21"/>
      <c r="G58" s="32" t="s">
        <v>38</v>
      </c>
      <c r="H58" s="33">
        <v>32.489999999999995</v>
      </c>
    </row>
    <row r="59" spans="1:8" x14ac:dyDescent="0.2">
      <c r="A59" s="32" t="s">
        <v>12</v>
      </c>
      <c r="B59" s="33">
        <v>21.15</v>
      </c>
      <c r="C59" s="21"/>
      <c r="D59" s="32" t="s">
        <v>9</v>
      </c>
      <c r="E59" s="33">
        <v>23.92</v>
      </c>
      <c r="F59" s="21"/>
      <c r="G59" s="32" t="s">
        <v>11</v>
      </c>
      <c r="H59" s="33">
        <v>33.200000000000003</v>
      </c>
    </row>
    <row r="60" spans="1:8" x14ac:dyDescent="0.2">
      <c r="A60" s="32" t="s">
        <v>36</v>
      </c>
      <c r="B60" s="33">
        <v>22.310000000000002</v>
      </c>
      <c r="C60" s="21"/>
      <c r="D60" s="32" t="s">
        <v>33</v>
      </c>
      <c r="E60" s="33">
        <v>24.16</v>
      </c>
      <c r="F60" s="21"/>
      <c r="G60" s="32" t="s">
        <v>13</v>
      </c>
      <c r="H60" s="33">
        <v>34.590000000000003</v>
      </c>
    </row>
    <row r="61" spans="1:8" x14ac:dyDescent="0.2">
      <c r="A61" s="32" t="s">
        <v>38</v>
      </c>
      <c r="B61" s="33">
        <v>22.88</v>
      </c>
      <c r="C61" s="21"/>
      <c r="D61" s="32" t="s">
        <v>10</v>
      </c>
      <c r="E61" s="33">
        <v>24.42</v>
      </c>
      <c r="F61" s="21"/>
      <c r="G61" s="32" t="s">
        <v>12</v>
      </c>
      <c r="H61" s="33">
        <v>35.42</v>
      </c>
    </row>
    <row r="62" spans="1:8" x14ac:dyDescent="0.2">
      <c r="A62" s="34" t="s">
        <v>10</v>
      </c>
      <c r="B62" s="35">
        <v>23.02</v>
      </c>
      <c r="C62" s="20"/>
      <c r="D62" s="34" t="s">
        <v>12</v>
      </c>
      <c r="E62" s="35">
        <v>24.7</v>
      </c>
      <c r="F62" s="20"/>
      <c r="G62" s="34" t="s">
        <v>34</v>
      </c>
      <c r="H62" s="35">
        <v>35.47</v>
      </c>
    </row>
    <row r="63" spans="1:8" x14ac:dyDescent="0.2">
      <c r="A63" s="34" t="s">
        <v>34</v>
      </c>
      <c r="B63" s="35">
        <v>23.44</v>
      </c>
      <c r="C63" s="20"/>
      <c r="D63" s="34" t="s">
        <v>34</v>
      </c>
      <c r="E63" s="35">
        <v>29.55</v>
      </c>
      <c r="F63" s="20"/>
      <c r="G63" s="34" t="s">
        <v>39</v>
      </c>
      <c r="H63" s="35">
        <v>36.71</v>
      </c>
    </row>
    <row r="64" spans="1:8" x14ac:dyDescent="0.2">
      <c r="A64" s="34" t="s">
        <v>33</v>
      </c>
      <c r="B64" s="35">
        <v>23.54</v>
      </c>
      <c r="C64" s="20"/>
      <c r="D64" s="34" t="s">
        <v>14</v>
      </c>
      <c r="E64" s="35">
        <v>30.31</v>
      </c>
      <c r="F64" s="20"/>
      <c r="G64" s="34" t="s">
        <v>33</v>
      </c>
      <c r="H64" s="35">
        <v>39.1</v>
      </c>
    </row>
    <row r="65" spans="1:8" x14ac:dyDescent="0.2">
      <c r="A65" s="34" t="s">
        <v>37</v>
      </c>
      <c r="B65" s="35">
        <v>27.37</v>
      </c>
      <c r="C65" s="20"/>
      <c r="D65" s="34" t="s">
        <v>38</v>
      </c>
      <c r="E65" s="35">
        <v>30.87</v>
      </c>
      <c r="F65" s="20"/>
      <c r="G65" s="34" t="s">
        <v>10</v>
      </c>
      <c r="H65" s="35">
        <v>39.33</v>
      </c>
    </row>
    <row r="66" spans="1:8" x14ac:dyDescent="0.2">
      <c r="A66" s="34" t="s">
        <v>35</v>
      </c>
      <c r="B66" s="35">
        <v>28.08</v>
      </c>
      <c r="C66" s="20"/>
      <c r="D66" s="34" t="s">
        <v>37</v>
      </c>
      <c r="E66" s="35">
        <v>40.480000000000004</v>
      </c>
      <c r="F66" s="20"/>
      <c r="G66" s="34" t="s">
        <v>14</v>
      </c>
      <c r="H66" s="35">
        <v>41.32</v>
      </c>
    </row>
    <row r="67" spans="1:8" x14ac:dyDescent="0.2">
      <c r="A67" s="34" t="s">
        <v>9</v>
      </c>
      <c r="B67" s="35">
        <v>31.79</v>
      </c>
      <c r="C67" s="20"/>
      <c r="D67" s="34" t="s">
        <v>35</v>
      </c>
      <c r="E67" s="35">
        <v>40.64</v>
      </c>
      <c r="F67" s="20"/>
      <c r="G67" s="34" t="s">
        <v>37</v>
      </c>
      <c r="H67" s="35">
        <v>52.48</v>
      </c>
    </row>
    <row r="68" spans="1:8" ht="13.5" thickBot="1" x14ac:dyDescent="0.25">
      <c r="A68" s="36" t="s">
        <v>32</v>
      </c>
      <c r="B68" s="37">
        <v>52.71</v>
      </c>
      <c r="C68" s="20"/>
      <c r="D68" s="36" t="s">
        <v>32</v>
      </c>
      <c r="E68" s="37">
        <v>48.39</v>
      </c>
      <c r="F68" s="20"/>
      <c r="G68" s="36" t="s">
        <v>32</v>
      </c>
      <c r="H68" s="37">
        <v>61.73</v>
      </c>
    </row>
    <row r="69" spans="1:8" x14ac:dyDescent="0.2">
      <c r="B69"/>
      <c r="E69" s="1"/>
      <c r="G69"/>
    </row>
    <row r="70" spans="1:8" x14ac:dyDescent="0.2">
      <c r="B70"/>
      <c r="E70" s="1"/>
      <c r="G70"/>
    </row>
    <row r="71" spans="1:8" x14ac:dyDescent="0.2">
      <c r="B71"/>
    </row>
    <row r="72" spans="1:8" x14ac:dyDescent="0.2">
      <c r="B72"/>
    </row>
    <row r="73" spans="1:8" x14ac:dyDescent="0.2">
      <c r="B73"/>
    </row>
    <row r="74" spans="1:8" x14ac:dyDescent="0.2">
      <c r="B74"/>
    </row>
    <row r="75" spans="1:8" x14ac:dyDescent="0.2">
      <c r="B75"/>
    </row>
    <row r="76" spans="1:8" x14ac:dyDescent="0.2">
      <c r="B76"/>
    </row>
    <row r="77" spans="1:8" x14ac:dyDescent="0.2">
      <c r="B77"/>
    </row>
    <row r="78" spans="1:8" x14ac:dyDescent="0.2">
      <c r="B78"/>
    </row>
    <row r="79" spans="1:8" x14ac:dyDescent="0.2">
      <c r="B79"/>
    </row>
    <row r="80" spans="1:8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</sheetData>
  <mergeCells count="8">
    <mergeCell ref="A54:B54"/>
    <mergeCell ref="E18:G18"/>
    <mergeCell ref="I18:K18"/>
    <mergeCell ref="A37:B37"/>
    <mergeCell ref="A1:C1"/>
    <mergeCell ref="E1:G1"/>
    <mergeCell ref="I1:K1"/>
    <mergeCell ref="A18:C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F8" sqref="F8"/>
    </sheetView>
  </sheetViews>
  <sheetFormatPr defaultRowHeight="12.75" x14ac:dyDescent="0.2"/>
  <cols>
    <col min="1" max="1" width="16.625" bestFit="1" customWidth="1"/>
  </cols>
  <sheetData>
    <row r="1" spans="1:8" x14ac:dyDescent="0.2">
      <c r="A1" s="42"/>
      <c r="B1" s="44" t="s">
        <v>58</v>
      </c>
      <c r="C1" s="44" t="s">
        <v>59</v>
      </c>
      <c r="D1" s="44" t="s">
        <v>60</v>
      </c>
      <c r="E1" s="44" t="s">
        <v>41</v>
      </c>
      <c r="F1" s="44" t="s">
        <v>61</v>
      </c>
      <c r="G1" s="44" t="s">
        <v>63</v>
      </c>
    </row>
    <row r="2" spans="1:8" x14ac:dyDescent="0.2">
      <c r="A2" s="43" t="s">
        <v>62</v>
      </c>
      <c r="B2" s="45">
        <v>14</v>
      </c>
      <c r="C2" s="45">
        <v>12</v>
      </c>
      <c r="D2" s="45">
        <v>18</v>
      </c>
      <c r="E2" s="45">
        <f>SUM(B2:D2)</f>
        <v>44</v>
      </c>
      <c r="F2" s="45">
        <f>E2*2</f>
        <v>88</v>
      </c>
      <c r="G2" s="45">
        <f>F2*14</f>
        <v>1232</v>
      </c>
    </row>
    <row r="3" spans="1:8" x14ac:dyDescent="0.2">
      <c r="A3" s="43" t="s">
        <v>64</v>
      </c>
      <c r="B3" s="45">
        <v>27.75</v>
      </c>
      <c r="C3" s="45">
        <v>28.86</v>
      </c>
      <c r="D3" s="45">
        <v>37.229999999999997</v>
      </c>
      <c r="E3" s="45">
        <f>SUM(B3:D3)</f>
        <v>93.84</v>
      </c>
      <c r="F3" s="45">
        <f>E3*2</f>
        <v>187.68</v>
      </c>
      <c r="G3" s="45">
        <f>F3*14</f>
        <v>2627.52</v>
      </c>
      <c r="H3" s="46">
        <f>G3/60</f>
        <v>43.792000000000002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Scores</vt:lpstr>
      <vt:lpstr>Totals</vt:lpstr>
      <vt:lpstr>Geek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Johnson</dc:creator>
  <cp:lastModifiedBy>Matt Johnson</cp:lastModifiedBy>
  <dcterms:created xsi:type="dcterms:W3CDTF">2014-02-18T02:03:56Z</dcterms:created>
  <dcterms:modified xsi:type="dcterms:W3CDTF">2014-03-04T16:32:56Z</dcterms:modified>
</cp:coreProperties>
</file>